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6" windowHeight="6912" activeTab="0"/>
  </bookViews>
  <sheets>
    <sheet name="TAPA" sheetId="1" r:id="rId1"/>
    <sheet name="PC" sheetId="2" r:id="rId2"/>
    <sheet name="LPP" sheetId="3" r:id="rId3"/>
  </sheets>
  <definedNames>
    <definedName name="_xlfn.IFERROR" hidden="1">#NAME?</definedName>
    <definedName name="_xlnm.Print_Area" localSheetId="0">'TAPA'!$B$2:$J$13</definedName>
  </definedNames>
  <calcPr fullCalcOnLoad="1"/>
</workbook>
</file>

<file path=xl/sharedStrings.xml><?xml version="1.0" encoding="utf-8"?>
<sst xmlns="http://schemas.openxmlformats.org/spreadsheetml/2006/main" count="206" uniqueCount="58">
  <si>
    <t>TIPO REGULACIÓN</t>
  </si>
  <si>
    <t>PE</t>
  </si>
  <si>
    <t>TIPO PROGRAMA</t>
  </si>
  <si>
    <t>REGIÓN</t>
  </si>
  <si>
    <t>ZONA REGULADA</t>
  </si>
  <si>
    <t>UNIDAD DE NEGOCIO</t>
  </si>
  <si>
    <t>CORRELATIVO ANEXO 5</t>
  </si>
  <si>
    <t>AÑO</t>
  </si>
  <si>
    <t>ESTACIONALIDAD</t>
  </si>
  <si>
    <t>FECHA INICIO A5</t>
  </si>
  <si>
    <t>FECHA FIN A5</t>
  </si>
  <si>
    <t>CORRELATIVO ANEXO 1</t>
  </si>
  <si>
    <t>Realizado por</t>
  </si>
  <si>
    <t>Revisado por</t>
  </si>
  <si>
    <t>1. Descripción de la Unidad de Negocio</t>
  </si>
  <si>
    <t>UN</t>
  </si>
  <si>
    <t>Estacionalidad</t>
  </si>
  <si>
    <t>FECHA FIN</t>
  </si>
  <si>
    <t>2. Puntos de Control</t>
  </si>
  <si>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</si>
  <si>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</si>
  <si>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</si>
  <si>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</si>
  <si>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</si>
  <si>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</si>
  <si>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</si>
  <si>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</si>
  <si>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</si>
  <si>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</si>
  <si>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</si>
  <si>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</si>
  <si>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</si>
  <si>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2. Horas de pasada programada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</si>
  <si>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</si>
  <si>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</si>
  <si>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</si>
  <si>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</si>
  <si>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</si>
  <si>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XIV</t>
  </si>
  <si>
    <t>20</t>
  </si>
  <si>
    <t>20V</t>
  </si>
  <si>
    <t>L20</t>
  </si>
  <si>
    <t>NO SE PUEDE MOVER POR POSIBLES PROBLEMAS CON ALGORITMO</t>
  </si>
  <si>
    <t>POT</t>
  </si>
  <si>
    <t>00:30:00</t>
  </si>
  <si>
    <t>DL</t>
  </si>
  <si>
    <t>DS</t>
  </si>
  <si>
    <t>07:09:00</t>
  </si>
  <si>
    <t>17:50:00</t>
  </si>
  <si>
    <t>VALDIVIA_L20</t>
  </si>
  <si>
    <t>NORMAL</t>
  </si>
  <si>
    <t>00:12:00</t>
  </si>
  <si>
    <t>Observaciones</t>
  </si>
  <si>
    <t>07:05:00</t>
  </si>
  <si>
    <t>07:04:00</t>
  </si>
  <si>
    <t>00:15:00</t>
  </si>
  <si>
    <r>
      <t>18:</t>
    </r>
    <r>
      <rPr>
        <sz val="10"/>
        <rFont val="Calibri"/>
        <family val="2"/>
      </rPr>
      <t>52:00</t>
    </r>
  </si>
  <si>
    <t>Franco Espinoza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</si>
</sst>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dd/mm/yyyy"/>
    <numFmt numFmtId="165" formatCode="#,##0.000000"/>
    <numFmt numFmtId="166" formatCode="[$-F400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0"/>
      <color indexed="9"/>
      <name val="Calibri"/>
      <family val="2"/>
    </font>
    <font>
      <b/>
      <sz val="28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10"/>
      <color theme="0"/>
      <name val="Calibri"/>
      <family val="2"/>
    </font>
    <font>
      <b/>
      <sz val="28"/>
      <color theme="1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0" fillId="35" borderId="10" xfId="0" applyFill="1" applyBorder="1" applyAlignment="1">
      <alignment horizontal="center"/>
    </xf>
    <xf numFmtId="0" fontId="51" fillId="36" borderId="11" xfId="0" applyFont="1" applyFill="1" applyBorder="1" applyAlignment="1">
      <alignment horizontal="center" vertical="center" textRotation="90" wrapText="1"/>
    </xf>
    <xf numFmtId="0" fontId="51" fillId="36" borderId="12" xfId="0" applyFont="1" applyFill="1" applyBorder="1" applyAlignment="1">
      <alignment horizontal="center" vertical="center" textRotation="90" wrapText="1"/>
    </xf>
    <xf numFmtId="0" fontId="51" fillId="36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46" fillId="0" borderId="0" xfId="0" applyFont="1" applyAlignment="1">
      <alignment horizontal="center"/>
    </xf>
    <xf numFmtId="0" fontId="52" fillId="0" borderId="14" xfId="0" applyFont="1" applyFill="1" applyBorder="1" applyAlignment="1">
      <alignment horizontal="left" vertical="center" wrapText="1"/>
    </xf>
    <xf numFmtId="0" fontId="48" fillId="37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6" fillId="37" borderId="10" xfId="0" applyFont="1" applyFill="1" applyBorder="1" applyAlignment="1">
      <alignment horizontal="center"/>
    </xf>
    <xf numFmtId="164" fontId="46" fillId="0" borderId="15" xfId="0" applyNumberFormat="1" applyFont="1" applyBorder="1" applyAlignment="1">
      <alignment horizontal="center"/>
    </xf>
    <xf numFmtId="0" fontId="52" fillId="0" borderId="16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36" borderId="17" xfId="0" applyFont="1" applyFill="1" applyBorder="1" applyAlignment="1">
      <alignment horizontal="center" vertical="center" wrapText="1"/>
    </xf>
    <xf numFmtId="0" fontId="53" fillId="36" borderId="18" xfId="0" applyFont="1" applyFill="1" applyBorder="1" applyAlignment="1">
      <alignment horizontal="center" vertical="center" wrapText="1"/>
    </xf>
    <xf numFmtId="0" fontId="53" fillId="36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1" fontId="2" fillId="38" borderId="10" xfId="0" applyNumberFormat="1" applyFont="1" applyFill="1" applyBorder="1" applyAlignment="1" quotePrefix="1">
      <alignment horizontal="center" vertical="center"/>
    </xf>
    <xf numFmtId="21" fontId="2" fillId="37" borderId="10" xfId="0" applyNumberFormat="1" applyFont="1" applyFill="1" applyBorder="1" applyAlignment="1" quotePrefix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0" fillId="33" borderId="0" xfId="0" applyFont="1" applyFill="1" applyAlignment="1">
      <alignment horizontal="center" vertical="center"/>
    </xf>
    <xf numFmtId="0" fontId="0" fillId="35" borderId="18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9" borderId="2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1:M72" comment="" totalsRowCount="1">
  <tableColumns count="13">
    <tableColumn id="1" name="Unidad de Negocio"/>
    <tableColumn id="2" name="Servicio"/>
    <tableColumn id="3" name="Sentido"/>
    <tableColumn id="4" name="Correlativo Punto de Control"/>
    <tableColumn id="5" name="Longitud"/>
    <tableColumn id="6" name="Latitud"/>
    <tableColumn id="7" name="Distancia al origen"/>
    <tableColumn id="8" name="Seguimiento"/>
    <tableColumn id="9" name="ICR"/>
    <tableColumn id="10" name="IP"/>
    <tableColumn id="11" name="Ponderador ICR"/>
    <tableColumn id="12" name="Punto Urbano"/>
    <tableColumn id="13" name="Referencia de Punto de Contr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J22"/>
  <sheetViews>
    <sheetView tabSelected="1" zoomScale="70" zoomScaleNormal="70" zoomScalePageLayoutView="0" workbookViewId="0" topLeftCell="A1">
      <selection activeCell="I16" sqref="I16"/>
    </sheetView>
  </sheetViews>
  <sheetFormatPr defaultColWidth="11.421875" defaultRowHeight="15"/>
  <cols>
    <col min="1" max="1" width="3.421875" style="0" customWidth="1"/>
    <col min="2" max="2" width="23.421875" style="7" customWidth="1"/>
    <col min="3" max="4" width="20.00390625" style="8" customWidth="1"/>
    <col min="5" max="5" width="17.00390625" style="8" customWidth="1"/>
    <col min="6" max="6" width="17.140625" style="8" customWidth="1"/>
    <col min="7" max="7" width="22.421875" style="8" bestFit="1" customWidth="1"/>
    <col min="8" max="9" width="21.8515625" style="7" customWidth="1"/>
    <col min="10" max="10" width="8.140625" style="7" customWidth="1"/>
    <col min="11" max="16384" width="11.421875" style="7" customWidth="1"/>
  </cols>
  <sheetData>
    <row r="2" spans="2:10" ht="14.25">
      <c r="B2"/>
      <c r="C2"/>
      <c r="D2"/>
      <c r="E2"/>
      <c r="F2"/>
      <c r="G2"/>
      <c r="H2"/>
      <c r="I2"/>
      <c r="J2"/>
    </row>
    <row r="4" spans="2:10" ht="81" customHeight="1">
      <c r="B4" s="50" t="str">
        <f>+D8&amp;"_"&amp;D9&amp;"_"&amp;D10&amp;"_"&amp;D11&amp;"_"&amp;D13&amp;"_"&amp;E16&amp;"_A5_"&amp;D12</f>
        <v>POT_XIV_VALDIVIA_L20_L20_2021_4_A5_2</v>
      </c>
      <c r="C4" s="50"/>
      <c r="D4" s="50"/>
      <c r="E4" s="50"/>
      <c r="F4" s="50"/>
      <c r="G4" s="50"/>
      <c r="H4" s="50"/>
      <c r="I4" s="50"/>
      <c r="J4" s="50"/>
    </row>
    <row r="5" spans="1:10" s="1" customFormat="1" ht="15">
      <c r="A5" s="9"/>
      <c r="B5"/>
      <c r="C5"/>
      <c r="D5"/>
      <c r="E5"/>
      <c r="F5"/>
      <c r="G5"/>
      <c r="H5"/>
      <c r="I5"/>
      <c r="J5"/>
    </row>
    <row r="6" spans="2:10" ht="14.25">
      <c r="B6"/>
      <c r="C6"/>
      <c r="D6"/>
      <c r="E6"/>
      <c r="F6"/>
      <c r="G6"/>
      <c r="H6"/>
      <c r="I6"/>
      <c r="J6"/>
    </row>
    <row r="7" spans="2:9" ht="30.75" customHeight="1">
      <c r="B7" s="51" t="s">
        <v>0</v>
      </c>
      <c r="C7" s="51"/>
      <c r="D7" s="52" t="s">
        <v>1</v>
      </c>
      <c r="E7" s="53"/>
      <c r="F7"/>
      <c r="G7" s="7"/>
      <c r="I7"/>
    </row>
    <row r="8" spans="2:7" ht="14.25">
      <c r="B8" s="51" t="s">
        <v>2</v>
      </c>
      <c r="C8" s="51"/>
      <c r="D8" s="52" t="s">
        <v>43</v>
      </c>
      <c r="E8" s="53"/>
      <c r="F8" s="29"/>
      <c r="G8" s="7"/>
    </row>
    <row r="9" spans="2:5" ht="14.25">
      <c r="B9" s="51" t="s">
        <v>3</v>
      </c>
      <c r="C9" s="51"/>
      <c r="D9" s="52" t="s">
        <v>38</v>
      </c>
      <c r="E9" s="53"/>
    </row>
    <row r="10" spans="2:5" ht="14.25">
      <c r="B10" s="51" t="s">
        <v>4</v>
      </c>
      <c r="C10" s="51"/>
      <c r="D10" s="52" t="s">
        <v>49</v>
      </c>
      <c r="E10" s="53"/>
    </row>
    <row r="11" spans="2:5" ht="14.25">
      <c r="B11" s="51" t="s">
        <v>5</v>
      </c>
      <c r="C11" s="51"/>
      <c r="D11" s="54" t="s">
        <v>41</v>
      </c>
      <c r="E11" s="55"/>
    </row>
    <row r="12" spans="2:5" ht="14.25">
      <c r="B12" s="51" t="s">
        <v>6</v>
      </c>
      <c r="C12" s="51"/>
      <c r="D12" s="54">
        <v>2</v>
      </c>
      <c r="E12" s="55"/>
    </row>
    <row r="13" spans="2:5" ht="14.25">
      <c r="B13" s="51" t="s">
        <v>7</v>
      </c>
      <c r="C13" s="51"/>
      <c r="D13" s="54">
        <v>2021</v>
      </c>
      <c r="E13" s="55"/>
    </row>
    <row r="14" ht="18.75" customHeight="1"/>
    <row r="15" spans="1:8" s="2" customFormat="1" ht="36" customHeight="1">
      <c r="A15" s="10"/>
      <c r="B15" s="11" t="s">
        <v>8</v>
      </c>
      <c r="C15" s="11" t="s">
        <v>9</v>
      </c>
      <c r="D15" s="11" t="s">
        <v>10</v>
      </c>
      <c r="E15" s="11" t="s">
        <v>11</v>
      </c>
      <c r="F15" s="8"/>
      <c r="G15" s="8"/>
      <c r="H15" s="7"/>
    </row>
    <row r="16" spans="2:7" ht="14.25">
      <c r="B16" s="33" t="s">
        <v>50</v>
      </c>
      <c r="C16" s="34">
        <v>44298</v>
      </c>
      <c r="D16" s="34">
        <v>44561</v>
      </c>
      <c r="E16" s="49">
        <v>4</v>
      </c>
      <c r="G16" s="26"/>
    </row>
    <row r="17" ht="14.25">
      <c r="B17" s="8"/>
    </row>
    <row r="19" ht="16.5" customHeight="1"/>
    <row r="20" ht="23.25" customHeight="1"/>
    <row r="21" spans="2:6" ht="14.25">
      <c r="B21" s="12" t="s">
        <v>12</v>
      </c>
      <c r="C21" s="56" t="s">
        <v>57</v>
      </c>
      <c r="D21" s="56"/>
      <c r="E21" s="56"/>
      <c r="F21" s="56"/>
    </row>
    <row r="22" spans="2:6" ht="14.25">
      <c r="B22" s="12" t="s">
        <v>13</v>
      </c>
      <c r="C22" s="56"/>
      <c r="D22" s="56"/>
      <c r="E22" s="56"/>
      <c r="F22" s="56"/>
    </row>
  </sheetData>
  <sheetProtection/>
  <mergeCells count="17">
    <mergeCell ref="D7:E7"/>
    <mergeCell ref="D12:E12"/>
    <mergeCell ref="B13:C13"/>
    <mergeCell ref="D13:E13"/>
    <mergeCell ref="C22:F22"/>
    <mergeCell ref="C21:F21"/>
    <mergeCell ref="B12:C12"/>
    <mergeCell ref="B4:J4"/>
    <mergeCell ref="B10:C10"/>
    <mergeCell ref="D10:E10"/>
    <mergeCell ref="B11:C11"/>
    <mergeCell ref="D11:E11"/>
    <mergeCell ref="B8:C8"/>
    <mergeCell ref="D8:E8"/>
    <mergeCell ref="B9:C9"/>
    <mergeCell ref="D9:E9"/>
    <mergeCell ref="B7:C7"/>
  </mergeCells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16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N73"/>
  <sheetViews>
    <sheetView zoomScalePageLayoutView="0" workbookViewId="0" topLeftCell="A58">
      <selection activeCell="N64" sqref="N64"/>
    </sheetView>
  </sheetViews>
  <sheetFormatPr defaultColWidth="20.421875" defaultRowHeight="14.25" customHeight="1"/>
  <cols>
    <col min="1" max="1" width="12.8515625" style="13" customWidth="1"/>
    <col min="2" max="2" width="7.8515625" style="13" bestFit="1" customWidth="1"/>
    <col min="3" max="3" width="3.421875" style="13" bestFit="1" customWidth="1"/>
    <col min="4" max="4" width="5.57421875" style="13" bestFit="1" customWidth="1"/>
    <col min="5" max="6" width="13.57421875" style="13" bestFit="1" customWidth="1"/>
    <col min="7" max="7" width="8.57421875" style="13" bestFit="1" customWidth="1"/>
    <col min="8" max="10" width="3.421875" style="13" bestFit="1" customWidth="1"/>
    <col min="11" max="11" width="5.140625" style="13" customWidth="1"/>
    <col min="12" max="12" width="3.421875" style="13" bestFit="1" customWidth="1"/>
    <col min="13" max="13" width="37.8515625" style="14" customWidth="1"/>
    <col min="14" max="14" width="43.28125" style="5" customWidth="1"/>
    <col min="15" max="16384" width="20.421875" style="13" customWidth="1"/>
  </cols>
  <sheetData>
    <row r="1" ht="9.75"/>
    <row r="2" spans="1:13" ht="14.25">
      <c r="A2" s="57" t="str">
        <f>"PUNTOS DE CONTROL DE LA UNIDAD DE NEGOCIO ("&amp;A7&amp;" - "&amp;C7&amp;")"</f>
        <v>PUNTOS DE CONTROL DE LA UNIDAD DE NEGOCIO (L20 - NORMAL)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9.75"/>
    <row r="4" spans="1:14" s="3" customFormat="1" ht="14.25">
      <c r="A4" s="3" t="s">
        <v>14</v>
      </c>
      <c r="N4" s="24"/>
    </row>
    <row r="5" ht="9.75"/>
    <row r="6" spans="1:12" ht="14.25">
      <c r="A6" s="64" t="s">
        <v>15</v>
      </c>
      <c r="B6" s="65"/>
      <c r="C6" s="59" t="s">
        <v>16</v>
      </c>
      <c r="D6" s="59"/>
      <c r="E6" s="59"/>
      <c r="F6" s="58" t="s">
        <v>9</v>
      </c>
      <c r="G6" s="58" t="s">
        <v>17</v>
      </c>
      <c r="H6" s="59" t="s">
        <v>10</v>
      </c>
      <c r="I6" s="59"/>
      <c r="J6" s="59"/>
      <c r="K6" s="59"/>
      <c r="L6" s="59"/>
    </row>
    <row r="7" spans="1:12" ht="14.25">
      <c r="A7" s="66" t="str">
        <f>+TAPA!D11</f>
        <v>L20</v>
      </c>
      <c r="B7" s="67"/>
      <c r="C7" s="68" t="str">
        <f>+TAPA!B16</f>
        <v>NORMAL</v>
      </c>
      <c r="D7" s="68"/>
      <c r="E7" s="68"/>
      <c r="F7" s="60">
        <f>+TAPA!C16</f>
        <v>44298</v>
      </c>
      <c r="G7" s="60"/>
      <c r="H7" s="61">
        <f>+TAPA!D16</f>
        <v>44561</v>
      </c>
      <c r="I7" s="62"/>
      <c r="J7" s="62"/>
      <c r="K7" s="62"/>
      <c r="L7" s="63"/>
    </row>
    <row r="8" ht="9.75"/>
    <row r="9" spans="1:14" s="3" customFormat="1" ht="14.25">
      <c r="A9" s="3" t="s">
        <v>18</v>
      </c>
      <c r="N9" s="24"/>
    </row>
    <row r="10" spans="12:13" ht="14.25" customHeight="1">
      <c r="L10" s="14"/>
      <c r="M10" s="13"/>
    </row>
    <row r="11" spans="1:14" s="4" customFormat="1" ht="99.75" customHeight="1">
      <c r="A11" s="16" t="s">
        <v>19</v>
      </c>
      <c r="B11" s="17" t="s">
        <v>20</v>
      </c>
      <c r="C11" s="17" t="s">
        <v>21</v>
      </c>
      <c r="D11" s="17" t="s">
        <v>22</v>
      </c>
      <c r="E11" s="17" t="s">
        <v>23</v>
      </c>
      <c r="F11" s="17" t="s">
        <v>24</v>
      </c>
      <c r="G11" s="17" t="s">
        <v>25</v>
      </c>
      <c r="H11" s="17" t="s">
        <v>26</v>
      </c>
      <c r="I11" s="17" t="s">
        <v>27</v>
      </c>
      <c r="J11" s="17" t="s">
        <v>28</v>
      </c>
      <c r="K11" s="17" t="s">
        <v>29</v>
      </c>
      <c r="L11" s="17" t="s">
        <v>30</v>
      </c>
      <c r="M11" s="18" t="s">
        <v>31</v>
      </c>
      <c r="N11" s="25"/>
    </row>
    <row r="12" spans="1:13" s="5" customFormat="1" ht="14.25" customHeight="1">
      <c r="A12" s="35" t="s">
        <v>41</v>
      </c>
      <c r="B12" s="36" t="s">
        <v>39</v>
      </c>
      <c r="C12" s="37">
        <v>0</v>
      </c>
      <c r="D12" s="37">
        <v>1</v>
      </c>
      <c r="E12" s="38">
        <v>-73.39355</v>
      </c>
      <c r="F12" s="38">
        <v>-39.864119</v>
      </c>
      <c r="G12" s="39">
        <v>99.89844512939453</v>
      </c>
      <c r="H12" s="40">
        <v>1</v>
      </c>
      <c r="I12" s="40">
        <v>1</v>
      </c>
      <c r="J12" s="40">
        <v>1</v>
      </c>
      <c r="K12" s="39">
        <v>0.9</v>
      </c>
      <c r="L12" s="40">
        <v>1</v>
      </c>
      <c r="M12" s="19"/>
    </row>
    <row r="13" spans="1:13" s="5" customFormat="1" ht="14.25" customHeight="1">
      <c r="A13" s="35" t="s">
        <v>41</v>
      </c>
      <c r="B13" s="36" t="s">
        <v>39</v>
      </c>
      <c r="C13" s="37">
        <v>0</v>
      </c>
      <c r="D13" s="37">
        <v>2</v>
      </c>
      <c r="E13" s="38">
        <v>-73.39226</v>
      </c>
      <c r="F13" s="38">
        <v>-39.873495</v>
      </c>
      <c r="G13" s="39">
        <v>1969.98388671875</v>
      </c>
      <c r="H13" s="40">
        <v>1</v>
      </c>
      <c r="I13" s="40">
        <v>1</v>
      </c>
      <c r="J13" s="40">
        <v>0</v>
      </c>
      <c r="K13" s="39">
        <v>0.05</v>
      </c>
      <c r="L13" s="40">
        <v>1</v>
      </c>
      <c r="M13" s="19"/>
    </row>
    <row r="14" spans="1:13" ht="14.25" customHeight="1">
      <c r="A14" s="35" t="s">
        <v>41</v>
      </c>
      <c r="B14" s="36" t="s">
        <v>39</v>
      </c>
      <c r="C14" s="37">
        <v>0</v>
      </c>
      <c r="D14" s="37">
        <v>3</v>
      </c>
      <c r="E14" s="38">
        <v>-73.375896</v>
      </c>
      <c r="F14" s="38">
        <v>-39.867792</v>
      </c>
      <c r="G14" s="39">
        <v>3907.68603515625</v>
      </c>
      <c r="H14" s="40">
        <v>1</v>
      </c>
      <c r="I14" s="40">
        <v>0</v>
      </c>
      <c r="J14" s="40">
        <v>0</v>
      </c>
      <c r="K14" s="40">
        <v>0</v>
      </c>
      <c r="L14" s="40">
        <v>0</v>
      </c>
      <c r="M14" s="19"/>
    </row>
    <row r="15" spans="1:13" ht="14.25" customHeight="1">
      <c r="A15" s="35" t="s">
        <v>41</v>
      </c>
      <c r="B15" s="36" t="s">
        <v>39</v>
      </c>
      <c r="C15" s="37">
        <v>0</v>
      </c>
      <c r="D15" s="37">
        <v>4</v>
      </c>
      <c r="E15" s="38">
        <v>-73.355379</v>
      </c>
      <c r="F15" s="38">
        <v>-39.862043</v>
      </c>
      <c r="G15" s="39">
        <v>5833.03515625</v>
      </c>
      <c r="H15" s="40">
        <v>1</v>
      </c>
      <c r="I15" s="40">
        <v>0</v>
      </c>
      <c r="J15" s="40">
        <v>0</v>
      </c>
      <c r="K15" s="40">
        <v>0</v>
      </c>
      <c r="L15" s="40">
        <v>0</v>
      </c>
      <c r="M15" s="19"/>
    </row>
    <row r="16" spans="1:13" ht="14.25" customHeight="1">
      <c r="A16" s="35" t="s">
        <v>41</v>
      </c>
      <c r="B16" s="36" t="s">
        <v>39</v>
      </c>
      <c r="C16" s="37">
        <v>0</v>
      </c>
      <c r="D16" s="37">
        <v>5</v>
      </c>
      <c r="E16" s="38">
        <v>-73.334307</v>
      </c>
      <c r="F16" s="38">
        <v>-39.855988</v>
      </c>
      <c r="G16" s="39">
        <v>7814.9951171875</v>
      </c>
      <c r="H16" s="40">
        <v>1</v>
      </c>
      <c r="I16" s="40">
        <v>0</v>
      </c>
      <c r="J16" s="40">
        <v>0</v>
      </c>
      <c r="K16" s="40">
        <v>0</v>
      </c>
      <c r="L16" s="40">
        <v>0</v>
      </c>
      <c r="M16" s="19"/>
    </row>
    <row r="17" spans="1:13" ht="14.25" customHeight="1">
      <c r="A17" s="35" t="s">
        <v>41</v>
      </c>
      <c r="B17" s="36" t="s">
        <v>39</v>
      </c>
      <c r="C17" s="37">
        <v>0</v>
      </c>
      <c r="D17" s="37">
        <v>6</v>
      </c>
      <c r="E17" s="38">
        <v>-73.317616</v>
      </c>
      <c r="F17" s="38">
        <v>-39.846989</v>
      </c>
      <c r="G17" s="39">
        <v>9692.58203125</v>
      </c>
      <c r="H17" s="40">
        <v>1</v>
      </c>
      <c r="I17" s="40">
        <v>0</v>
      </c>
      <c r="J17" s="40">
        <v>0</v>
      </c>
      <c r="K17" s="40">
        <v>0</v>
      </c>
      <c r="L17" s="40">
        <v>0</v>
      </c>
      <c r="M17" s="19"/>
    </row>
    <row r="18" spans="1:13" ht="14.25" customHeight="1">
      <c r="A18" s="35" t="s">
        <v>41</v>
      </c>
      <c r="B18" s="36" t="s">
        <v>39</v>
      </c>
      <c r="C18" s="37">
        <v>0</v>
      </c>
      <c r="D18" s="37">
        <v>7</v>
      </c>
      <c r="E18" s="38">
        <v>-73.296197</v>
      </c>
      <c r="F18" s="38">
        <v>-39.843159</v>
      </c>
      <c r="G18" s="39">
        <v>11589.9013671875</v>
      </c>
      <c r="H18" s="40">
        <v>1</v>
      </c>
      <c r="I18" s="40">
        <v>0</v>
      </c>
      <c r="J18" s="40">
        <v>0</v>
      </c>
      <c r="K18" s="40">
        <v>0</v>
      </c>
      <c r="L18" s="40">
        <v>0</v>
      </c>
      <c r="M18" s="19"/>
    </row>
    <row r="19" spans="1:13" ht="14.25" customHeight="1">
      <c r="A19" s="35" t="s">
        <v>41</v>
      </c>
      <c r="B19" s="36" t="s">
        <v>39</v>
      </c>
      <c r="C19" s="37">
        <v>0</v>
      </c>
      <c r="D19" s="37">
        <v>8</v>
      </c>
      <c r="E19" s="38">
        <v>-73.27607</v>
      </c>
      <c r="F19" s="38">
        <v>-39.836915</v>
      </c>
      <c r="G19" s="39">
        <v>13532.626953125</v>
      </c>
      <c r="H19" s="40">
        <v>1</v>
      </c>
      <c r="I19" s="40">
        <v>0</v>
      </c>
      <c r="J19" s="40">
        <v>0</v>
      </c>
      <c r="K19" s="40">
        <v>0</v>
      </c>
      <c r="L19" s="40">
        <v>0</v>
      </c>
      <c r="M19" s="19"/>
    </row>
    <row r="20" spans="1:13" ht="14.25" customHeight="1">
      <c r="A20" s="35" t="s">
        <v>41</v>
      </c>
      <c r="B20" s="36" t="s">
        <v>39</v>
      </c>
      <c r="C20" s="37">
        <v>0</v>
      </c>
      <c r="D20" s="37">
        <v>9</v>
      </c>
      <c r="E20" s="38">
        <v>-73.263197</v>
      </c>
      <c r="F20" s="38">
        <v>-39.82357</v>
      </c>
      <c r="G20" s="39">
        <v>15524.3056640625</v>
      </c>
      <c r="H20" s="40">
        <v>1</v>
      </c>
      <c r="I20" s="40">
        <v>0</v>
      </c>
      <c r="J20" s="40">
        <v>0</v>
      </c>
      <c r="K20" s="40">
        <v>0</v>
      </c>
      <c r="L20" s="40">
        <v>0</v>
      </c>
      <c r="M20" s="19"/>
    </row>
    <row r="21" spans="1:13" ht="14.25" customHeight="1">
      <c r="A21" s="35" t="s">
        <v>41</v>
      </c>
      <c r="B21" s="36" t="s">
        <v>39</v>
      </c>
      <c r="C21" s="37">
        <v>0</v>
      </c>
      <c r="D21" s="37">
        <v>10</v>
      </c>
      <c r="E21" s="38">
        <v>-73.253581</v>
      </c>
      <c r="F21" s="38">
        <v>-39.810785</v>
      </c>
      <c r="G21" s="39">
        <v>17454.44140625</v>
      </c>
      <c r="H21" s="40">
        <v>1</v>
      </c>
      <c r="I21" s="40">
        <v>0</v>
      </c>
      <c r="J21" s="40">
        <v>0</v>
      </c>
      <c r="K21" s="40">
        <v>0</v>
      </c>
      <c r="L21" s="40">
        <v>1</v>
      </c>
      <c r="M21" s="19"/>
    </row>
    <row r="22" spans="1:13" ht="14.25" customHeight="1">
      <c r="A22" s="35" t="s">
        <v>41</v>
      </c>
      <c r="B22" s="36" t="s">
        <v>39</v>
      </c>
      <c r="C22" s="37">
        <v>0</v>
      </c>
      <c r="D22" s="37">
        <v>11</v>
      </c>
      <c r="E22" s="38">
        <v>-73.236684</v>
      </c>
      <c r="F22" s="38">
        <v>-39.817003</v>
      </c>
      <c r="G22" s="39">
        <v>19338.73046875</v>
      </c>
      <c r="H22" s="40">
        <v>1</v>
      </c>
      <c r="I22" s="40">
        <v>0</v>
      </c>
      <c r="J22" s="40">
        <v>0</v>
      </c>
      <c r="K22" s="40">
        <v>0</v>
      </c>
      <c r="L22" s="40">
        <v>1</v>
      </c>
      <c r="M22" s="19"/>
    </row>
    <row r="23" spans="1:13" s="5" customFormat="1" ht="14.25" customHeight="1">
      <c r="A23" s="35" t="s">
        <v>41</v>
      </c>
      <c r="B23" s="36" t="s">
        <v>39</v>
      </c>
      <c r="C23" s="37">
        <v>0</v>
      </c>
      <c r="D23" s="37">
        <v>12</v>
      </c>
      <c r="E23" s="38">
        <v>-73.221482</v>
      </c>
      <c r="F23" s="38">
        <v>-39.828751</v>
      </c>
      <c r="G23" s="39">
        <v>21294.83984375</v>
      </c>
      <c r="H23" s="40">
        <v>1</v>
      </c>
      <c r="I23" s="40">
        <v>0</v>
      </c>
      <c r="J23" s="40">
        <v>0</v>
      </c>
      <c r="K23" s="40">
        <v>0</v>
      </c>
      <c r="L23" s="40">
        <v>1</v>
      </c>
      <c r="M23" s="19"/>
    </row>
    <row r="24" spans="1:13" ht="14.25" customHeight="1">
      <c r="A24" s="35" t="s">
        <v>41</v>
      </c>
      <c r="B24" s="36" t="s">
        <v>39</v>
      </c>
      <c r="C24" s="37">
        <v>0</v>
      </c>
      <c r="D24" s="37">
        <v>13</v>
      </c>
      <c r="E24" s="38">
        <v>-73.227469</v>
      </c>
      <c r="F24" s="38">
        <v>-39.837891</v>
      </c>
      <c r="G24" s="39">
        <v>23236.68359375</v>
      </c>
      <c r="H24" s="40">
        <v>1</v>
      </c>
      <c r="I24" s="40">
        <v>0</v>
      </c>
      <c r="J24" s="40">
        <v>0</v>
      </c>
      <c r="K24" s="40">
        <v>0</v>
      </c>
      <c r="L24" s="40">
        <v>1</v>
      </c>
      <c r="M24" s="20"/>
    </row>
    <row r="25" spans="1:13" ht="14.25" customHeight="1">
      <c r="A25" s="35" t="s">
        <v>41</v>
      </c>
      <c r="B25" s="36" t="s">
        <v>39</v>
      </c>
      <c r="C25" s="37">
        <v>0</v>
      </c>
      <c r="D25" s="37">
        <v>14</v>
      </c>
      <c r="E25" s="38">
        <v>-73.232618</v>
      </c>
      <c r="F25" s="38">
        <v>-39.850871</v>
      </c>
      <c r="G25" s="39">
        <v>25322.462890625</v>
      </c>
      <c r="H25" s="40">
        <v>1</v>
      </c>
      <c r="I25" s="40">
        <v>0</v>
      </c>
      <c r="J25" s="40">
        <v>0</v>
      </c>
      <c r="K25" s="40">
        <v>0</v>
      </c>
      <c r="L25" s="40">
        <v>1</v>
      </c>
      <c r="M25" s="20"/>
    </row>
    <row r="26" spans="1:13" ht="14.25" customHeight="1">
      <c r="A26" s="35" t="s">
        <v>41</v>
      </c>
      <c r="B26" s="36" t="s">
        <v>39</v>
      </c>
      <c r="C26" s="37">
        <v>0</v>
      </c>
      <c r="D26" s="37">
        <v>15</v>
      </c>
      <c r="E26" s="38">
        <v>-73.251132</v>
      </c>
      <c r="F26" s="38">
        <v>-39.851508</v>
      </c>
      <c r="G26" s="39">
        <v>27255.837890625</v>
      </c>
      <c r="H26" s="40">
        <v>1</v>
      </c>
      <c r="I26" s="40">
        <v>0</v>
      </c>
      <c r="J26" s="40">
        <v>0</v>
      </c>
      <c r="K26" s="40">
        <v>0</v>
      </c>
      <c r="L26" s="40">
        <v>1</v>
      </c>
      <c r="M26" s="20"/>
    </row>
    <row r="27" spans="1:14" ht="14.25" customHeight="1">
      <c r="A27" s="35" t="s">
        <v>41</v>
      </c>
      <c r="B27" s="36" t="s">
        <v>39</v>
      </c>
      <c r="C27" s="37">
        <v>0</v>
      </c>
      <c r="D27" s="37">
        <v>16</v>
      </c>
      <c r="E27" s="38">
        <v>-73.237733</v>
      </c>
      <c r="F27" s="38">
        <v>-39.856896</v>
      </c>
      <c r="G27" s="39">
        <v>28910.896484375</v>
      </c>
      <c r="H27" s="40">
        <v>1</v>
      </c>
      <c r="I27" s="40">
        <v>0</v>
      </c>
      <c r="J27" s="40">
        <v>0</v>
      </c>
      <c r="K27" s="40">
        <v>0</v>
      </c>
      <c r="L27" s="40">
        <v>1</v>
      </c>
      <c r="M27" s="20"/>
      <c r="N27" s="28" t="s">
        <v>42</v>
      </c>
    </row>
    <row r="28" spans="1:13" ht="14.25" customHeight="1">
      <c r="A28" s="35" t="s">
        <v>41</v>
      </c>
      <c r="B28" s="36" t="s">
        <v>39</v>
      </c>
      <c r="C28" s="37">
        <v>0</v>
      </c>
      <c r="D28" s="37">
        <v>17</v>
      </c>
      <c r="E28" s="38">
        <v>-73.242347</v>
      </c>
      <c r="F28" s="38">
        <v>-39.864686</v>
      </c>
      <c r="G28" s="39">
        <v>30810.587890625</v>
      </c>
      <c r="H28" s="40">
        <v>1</v>
      </c>
      <c r="I28" s="40">
        <v>1</v>
      </c>
      <c r="J28" s="40">
        <v>0</v>
      </c>
      <c r="K28" s="39">
        <v>0.05</v>
      </c>
      <c r="L28" s="40">
        <v>1</v>
      </c>
      <c r="M28" s="20"/>
    </row>
    <row r="29" spans="1:13" ht="14.25" customHeight="1">
      <c r="A29" s="35" t="s">
        <v>41</v>
      </c>
      <c r="B29" s="36" t="s">
        <v>39</v>
      </c>
      <c r="C29" s="37">
        <v>1</v>
      </c>
      <c r="D29" s="37">
        <v>1</v>
      </c>
      <c r="E29" s="38">
        <v>-73.241038</v>
      </c>
      <c r="F29" s="38">
        <v>-39.865336</v>
      </c>
      <c r="G29" s="39">
        <v>102.79670715332031</v>
      </c>
      <c r="H29" s="40">
        <v>1</v>
      </c>
      <c r="I29" s="40">
        <v>1</v>
      </c>
      <c r="J29" s="40">
        <v>0</v>
      </c>
      <c r="K29" s="39">
        <v>0.9</v>
      </c>
      <c r="L29" s="40">
        <v>1</v>
      </c>
      <c r="M29" s="20"/>
    </row>
    <row r="30" spans="1:13" ht="14.25" customHeight="1">
      <c r="A30" s="35" t="s">
        <v>41</v>
      </c>
      <c r="B30" s="36" t="s">
        <v>39</v>
      </c>
      <c r="C30" s="37">
        <v>1</v>
      </c>
      <c r="D30" s="37">
        <v>2</v>
      </c>
      <c r="E30" s="38">
        <v>-73.237733</v>
      </c>
      <c r="F30" s="38">
        <v>-39.856896</v>
      </c>
      <c r="G30" s="39">
        <v>2133.733642578125</v>
      </c>
      <c r="H30" s="40">
        <v>1</v>
      </c>
      <c r="I30" s="40">
        <v>1</v>
      </c>
      <c r="J30" s="40">
        <v>0</v>
      </c>
      <c r="K30" s="39">
        <v>0.05</v>
      </c>
      <c r="L30" s="40">
        <v>1</v>
      </c>
      <c r="M30" s="20"/>
    </row>
    <row r="31" spans="1:13" ht="14.25" customHeight="1">
      <c r="A31" s="35" t="s">
        <v>41</v>
      </c>
      <c r="B31" s="36" t="s">
        <v>39</v>
      </c>
      <c r="C31" s="37">
        <v>1</v>
      </c>
      <c r="D31" s="37">
        <v>3</v>
      </c>
      <c r="E31" s="38">
        <v>-73.248502</v>
      </c>
      <c r="F31" s="38">
        <v>-39.849493</v>
      </c>
      <c r="G31" s="39">
        <v>4200.390625</v>
      </c>
      <c r="H31" s="40">
        <v>1</v>
      </c>
      <c r="I31" s="40">
        <v>0</v>
      </c>
      <c r="J31" s="40">
        <v>0</v>
      </c>
      <c r="K31" s="40">
        <v>0</v>
      </c>
      <c r="L31" s="40">
        <v>1</v>
      </c>
      <c r="M31" s="20"/>
    </row>
    <row r="32" spans="1:13" ht="14.25" customHeight="1">
      <c r="A32" s="35" t="s">
        <v>41</v>
      </c>
      <c r="B32" s="36" t="s">
        <v>39</v>
      </c>
      <c r="C32" s="37">
        <v>1</v>
      </c>
      <c r="D32" s="37">
        <v>4</v>
      </c>
      <c r="E32" s="38">
        <v>-73.231653</v>
      </c>
      <c r="F32" s="38">
        <v>-39.846511</v>
      </c>
      <c r="G32" s="39">
        <v>6374.70849609375</v>
      </c>
      <c r="H32" s="40">
        <v>1</v>
      </c>
      <c r="I32" s="40">
        <v>0</v>
      </c>
      <c r="J32" s="40">
        <v>0</v>
      </c>
      <c r="K32" s="40">
        <v>0</v>
      </c>
      <c r="L32" s="40">
        <v>1</v>
      </c>
      <c r="M32" s="20"/>
    </row>
    <row r="33" spans="1:13" ht="14.25" customHeight="1">
      <c r="A33" s="35" t="s">
        <v>41</v>
      </c>
      <c r="B33" s="36" t="s">
        <v>39</v>
      </c>
      <c r="C33" s="37">
        <v>1</v>
      </c>
      <c r="D33" s="37">
        <v>5</v>
      </c>
      <c r="E33" s="38">
        <v>-73.220055</v>
      </c>
      <c r="F33" s="38">
        <v>-39.83652</v>
      </c>
      <c r="G33" s="39">
        <v>8542.2021484375</v>
      </c>
      <c r="H33" s="40">
        <v>1</v>
      </c>
      <c r="I33" s="40">
        <v>0</v>
      </c>
      <c r="J33" s="40">
        <v>0</v>
      </c>
      <c r="K33" s="40">
        <v>0</v>
      </c>
      <c r="L33" s="40">
        <v>1</v>
      </c>
      <c r="M33" s="20"/>
    </row>
    <row r="34" spans="1:13" ht="14.25" customHeight="1">
      <c r="A34" s="35" t="s">
        <v>41</v>
      </c>
      <c r="B34" s="36" t="s">
        <v>39</v>
      </c>
      <c r="C34" s="37">
        <v>1</v>
      </c>
      <c r="D34" s="37">
        <v>6</v>
      </c>
      <c r="E34" s="38">
        <v>-73.228325</v>
      </c>
      <c r="F34" s="38">
        <v>-39.823365</v>
      </c>
      <c r="G34" s="39">
        <v>10667.603515625</v>
      </c>
      <c r="H34" s="40">
        <v>1</v>
      </c>
      <c r="I34" s="40">
        <v>0</v>
      </c>
      <c r="J34" s="40">
        <v>0</v>
      </c>
      <c r="K34" s="40">
        <v>0</v>
      </c>
      <c r="L34" s="40">
        <v>1</v>
      </c>
      <c r="M34" s="19"/>
    </row>
    <row r="35" spans="1:13" ht="14.25" customHeight="1">
      <c r="A35" s="35" t="s">
        <v>41</v>
      </c>
      <c r="B35" s="36" t="s">
        <v>39</v>
      </c>
      <c r="C35" s="37">
        <v>1</v>
      </c>
      <c r="D35" s="37">
        <v>7</v>
      </c>
      <c r="E35" s="38">
        <v>-73.246344</v>
      </c>
      <c r="F35" s="38">
        <v>-39.811892</v>
      </c>
      <c r="G35" s="39">
        <v>12813.1826171875</v>
      </c>
      <c r="H35" s="40">
        <v>1</v>
      </c>
      <c r="I35" s="40">
        <v>0</v>
      </c>
      <c r="J35" s="40">
        <v>0</v>
      </c>
      <c r="K35" s="40">
        <v>0</v>
      </c>
      <c r="L35" s="40">
        <v>1</v>
      </c>
      <c r="M35" s="27"/>
    </row>
    <row r="36" spans="1:13" ht="14.25" customHeight="1">
      <c r="A36" s="35" t="s">
        <v>41</v>
      </c>
      <c r="B36" s="36" t="s">
        <v>39</v>
      </c>
      <c r="C36" s="37">
        <v>1</v>
      </c>
      <c r="D36" s="37">
        <v>8</v>
      </c>
      <c r="E36" s="38">
        <v>-73.258285</v>
      </c>
      <c r="F36" s="38">
        <v>-39.811252</v>
      </c>
      <c r="G36" s="39">
        <v>13982.11328125</v>
      </c>
      <c r="H36" s="40">
        <v>1</v>
      </c>
      <c r="I36" s="40">
        <v>0</v>
      </c>
      <c r="J36" s="40">
        <v>0</v>
      </c>
      <c r="K36" s="40">
        <v>0</v>
      </c>
      <c r="L36" s="40">
        <v>1</v>
      </c>
      <c r="M36" s="27"/>
    </row>
    <row r="37" spans="1:13" ht="14.25" customHeight="1">
      <c r="A37" s="35" t="s">
        <v>41</v>
      </c>
      <c r="B37" s="36" t="s">
        <v>39</v>
      </c>
      <c r="C37" s="37">
        <v>1</v>
      </c>
      <c r="D37" s="37">
        <v>9</v>
      </c>
      <c r="E37" s="38">
        <v>-73.268279</v>
      </c>
      <c r="F37" s="38">
        <v>-39.827717</v>
      </c>
      <c r="G37" s="39">
        <v>16063.8955078125</v>
      </c>
      <c r="H37" s="40">
        <v>1</v>
      </c>
      <c r="I37" s="40">
        <v>0</v>
      </c>
      <c r="J37" s="40">
        <v>0</v>
      </c>
      <c r="K37" s="40">
        <v>0</v>
      </c>
      <c r="L37" s="40">
        <v>0</v>
      </c>
      <c r="M37" s="19"/>
    </row>
    <row r="38" spans="1:13" ht="14.25" customHeight="1">
      <c r="A38" s="35" t="s">
        <v>41</v>
      </c>
      <c r="B38" s="36" t="s">
        <v>39</v>
      </c>
      <c r="C38" s="37">
        <v>1</v>
      </c>
      <c r="D38" s="37">
        <v>10</v>
      </c>
      <c r="E38" s="38">
        <v>-73.284024</v>
      </c>
      <c r="F38" s="38">
        <v>-39.840032</v>
      </c>
      <c r="G38" s="39">
        <v>18174.21484375</v>
      </c>
      <c r="H38" s="40">
        <v>1</v>
      </c>
      <c r="I38" s="40">
        <v>0</v>
      </c>
      <c r="J38" s="40">
        <v>0</v>
      </c>
      <c r="K38" s="40">
        <v>0</v>
      </c>
      <c r="L38" s="40">
        <v>0</v>
      </c>
      <c r="M38" s="19"/>
    </row>
    <row r="39" spans="1:13" ht="14.25" customHeight="1">
      <c r="A39" s="35" t="s">
        <v>41</v>
      </c>
      <c r="B39" s="36" t="s">
        <v>39</v>
      </c>
      <c r="C39" s="37">
        <v>1</v>
      </c>
      <c r="D39" s="37">
        <v>11</v>
      </c>
      <c r="E39" s="38">
        <v>-73.307557</v>
      </c>
      <c r="F39" s="38">
        <v>-39.844156</v>
      </c>
      <c r="G39" s="39">
        <v>20331</v>
      </c>
      <c r="H39" s="40">
        <v>1</v>
      </c>
      <c r="I39" s="40">
        <v>0</v>
      </c>
      <c r="J39" s="40">
        <v>0</v>
      </c>
      <c r="K39" s="40">
        <v>0</v>
      </c>
      <c r="L39" s="40">
        <v>0</v>
      </c>
      <c r="M39" s="19"/>
    </row>
    <row r="40" spans="1:13" ht="14.25" customHeight="1">
      <c r="A40" s="35" t="s">
        <v>41</v>
      </c>
      <c r="B40" s="36" t="s">
        <v>39</v>
      </c>
      <c r="C40" s="37">
        <v>1</v>
      </c>
      <c r="D40" s="37">
        <v>12</v>
      </c>
      <c r="E40" s="38">
        <v>-73.327684</v>
      </c>
      <c r="F40" s="38">
        <v>-39.854806</v>
      </c>
      <c r="G40" s="39">
        <v>22497.873046875</v>
      </c>
      <c r="H40" s="40">
        <v>1</v>
      </c>
      <c r="I40" s="40">
        <v>0</v>
      </c>
      <c r="J40" s="40">
        <v>0</v>
      </c>
      <c r="K40" s="40">
        <v>0</v>
      </c>
      <c r="L40" s="40">
        <v>0</v>
      </c>
      <c r="M40" s="19"/>
    </row>
    <row r="41" spans="1:13" ht="14.25" customHeight="1">
      <c r="A41" s="35" t="s">
        <v>41</v>
      </c>
      <c r="B41" s="36" t="s">
        <v>39</v>
      </c>
      <c r="C41" s="37">
        <v>1</v>
      </c>
      <c r="D41" s="37">
        <v>13</v>
      </c>
      <c r="E41" s="38">
        <v>-73.349845</v>
      </c>
      <c r="F41" s="38">
        <v>-39.860945</v>
      </c>
      <c r="G41" s="39">
        <v>24613.265625</v>
      </c>
      <c r="H41" s="40">
        <v>1</v>
      </c>
      <c r="I41" s="40">
        <v>0</v>
      </c>
      <c r="J41" s="40">
        <v>0</v>
      </c>
      <c r="K41" s="40">
        <v>0</v>
      </c>
      <c r="L41" s="40">
        <v>0</v>
      </c>
      <c r="M41" s="19"/>
    </row>
    <row r="42" spans="1:13" ht="14.25" customHeight="1">
      <c r="A42" s="35" t="s">
        <v>41</v>
      </c>
      <c r="B42" s="36" t="s">
        <v>39</v>
      </c>
      <c r="C42" s="37">
        <v>1</v>
      </c>
      <c r="D42" s="37">
        <v>14</v>
      </c>
      <c r="E42" s="38">
        <v>-73.372803</v>
      </c>
      <c r="F42" s="38">
        <v>-39.866054</v>
      </c>
      <c r="G42" s="39">
        <v>26706.3515625</v>
      </c>
      <c r="H42" s="40">
        <v>1</v>
      </c>
      <c r="I42" s="40">
        <v>0</v>
      </c>
      <c r="J42" s="40">
        <v>0</v>
      </c>
      <c r="K42" s="40">
        <v>0</v>
      </c>
      <c r="L42" s="40">
        <v>0</v>
      </c>
      <c r="M42" s="19"/>
    </row>
    <row r="43" spans="1:13" ht="14.25" customHeight="1">
      <c r="A43" s="35" t="s">
        <v>41</v>
      </c>
      <c r="B43" s="36" t="s">
        <v>39</v>
      </c>
      <c r="C43" s="37">
        <v>1</v>
      </c>
      <c r="D43" s="37">
        <v>15</v>
      </c>
      <c r="E43" s="38">
        <v>-73.390281</v>
      </c>
      <c r="F43" s="38">
        <v>-39.873858</v>
      </c>
      <c r="G43" s="39">
        <v>28796.1796875</v>
      </c>
      <c r="H43" s="40">
        <v>1</v>
      </c>
      <c r="I43" s="40">
        <v>0</v>
      </c>
      <c r="J43" s="40">
        <v>0</v>
      </c>
      <c r="K43" s="40">
        <v>0</v>
      </c>
      <c r="L43" s="40">
        <v>1</v>
      </c>
      <c r="M43" s="27"/>
    </row>
    <row r="44" spans="1:13" ht="14.25" customHeight="1">
      <c r="A44" s="35" t="s">
        <v>41</v>
      </c>
      <c r="B44" s="36" t="s">
        <v>39</v>
      </c>
      <c r="C44" s="37">
        <v>1</v>
      </c>
      <c r="D44" s="37">
        <v>16</v>
      </c>
      <c r="E44" s="38">
        <v>-73.39501</v>
      </c>
      <c r="F44" s="38">
        <v>-39.865222</v>
      </c>
      <c r="G44" s="39">
        <v>30663.09375</v>
      </c>
      <c r="H44" s="40">
        <v>1</v>
      </c>
      <c r="I44" s="40">
        <v>1</v>
      </c>
      <c r="J44" s="40">
        <v>0</v>
      </c>
      <c r="K44" s="39">
        <v>0.05</v>
      </c>
      <c r="L44" s="40">
        <v>1</v>
      </c>
      <c r="M44" s="27"/>
    </row>
    <row r="45" spans="1:13" ht="14.25" customHeight="1">
      <c r="A45" s="35" t="s">
        <v>41</v>
      </c>
      <c r="B45" s="36" t="s">
        <v>40</v>
      </c>
      <c r="C45" s="37">
        <v>0</v>
      </c>
      <c r="D45" s="37">
        <v>1</v>
      </c>
      <c r="E45" s="38">
        <v>-73.241038</v>
      </c>
      <c r="F45" s="38">
        <v>-39.865336</v>
      </c>
      <c r="G45" s="39">
        <v>102.79670715332031</v>
      </c>
      <c r="H45" s="40">
        <v>1</v>
      </c>
      <c r="I45" s="40">
        <v>1</v>
      </c>
      <c r="J45" s="40">
        <v>1</v>
      </c>
      <c r="K45" s="39">
        <v>0.9</v>
      </c>
      <c r="L45" s="40">
        <v>1</v>
      </c>
      <c r="M45" s="27"/>
    </row>
    <row r="46" spans="1:13" ht="14.25" customHeight="1">
      <c r="A46" s="35" t="s">
        <v>41</v>
      </c>
      <c r="B46" s="36" t="s">
        <v>40</v>
      </c>
      <c r="C46" s="37">
        <v>0</v>
      </c>
      <c r="D46" s="37">
        <v>2</v>
      </c>
      <c r="E46" s="38">
        <v>-73.246347</v>
      </c>
      <c r="F46" s="38">
        <v>-39.859331</v>
      </c>
      <c r="G46" s="39">
        <v>953.0969848632812</v>
      </c>
      <c r="H46" s="40">
        <v>1</v>
      </c>
      <c r="I46" s="40">
        <v>1</v>
      </c>
      <c r="J46" s="40">
        <v>0</v>
      </c>
      <c r="K46" s="39">
        <v>0.05</v>
      </c>
      <c r="L46" s="40">
        <v>1</v>
      </c>
      <c r="M46" s="27"/>
    </row>
    <row r="47" spans="1:14" ht="14.25" customHeight="1">
      <c r="A47" s="35" t="s">
        <v>41</v>
      </c>
      <c r="B47" s="36" t="s">
        <v>40</v>
      </c>
      <c r="C47" s="37">
        <v>0</v>
      </c>
      <c r="D47" s="37">
        <v>3</v>
      </c>
      <c r="E47" s="38">
        <v>-73.237733</v>
      </c>
      <c r="F47" s="38">
        <v>-39.856896</v>
      </c>
      <c r="G47" s="39">
        <v>2133.733642578125</v>
      </c>
      <c r="H47" s="40">
        <v>1</v>
      </c>
      <c r="I47" s="40">
        <v>0</v>
      </c>
      <c r="J47" s="40">
        <v>0</v>
      </c>
      <c r="K47" s="40">
        <v>0</v>
      </c>
      <c r="L47" s="40">
        <v>1</v>
      </c>
      <c r="M47" s="20"/>
      <c r="N47" s="28" t="s">
        <v>42</v>
      </c>
    </row>
    <row r="48" spans="1:13" ht="14.25" customHeight="1">
      <c r="A48" s="35" t="s">
        <v>41</v>
      </c>
      <c r="B48" s="36" t="s">
        <v>40</v>
      </c>
      <c r="C48" s="37">
        <v>0</v>
      </c>
      <c r="D48" s="37">
        <v>4</v>
      </c>
      <c r="E48" s="38">
        <v>-73.245872</v>
      </c>
      <c r="F48" s="38">
        <v>-39.854838</v>
      </c>
      <c r="G48" s="39">
        <v>2911.47021484375</v>
      </c>
      <c r="H48" s="40">
        <v>1</v>
      </c>
      <c r="I48" s="40">
        <v>0</v>
      </c>
      <c r="J48" s="40">
        <v>0</v>
      </c>
      <c r="K48" s="40">
        <v>0</v>
      </c>
      <c r="L48" s="40">
        <v>1</v>
      </c>
      <c r="M48" s="27"/>
    </row>
    <row r="49" spans="1:13" ht="14.25" customHeight="1">
      <c r="A49" s="35" t="s">
        <v>41</v>
      </c>
      <c r="B49" s="36" t="s">
        <v>40</v>
      </c>
      <c r="C49" s="37">
        <v>0</v>
      </c>
      <c r="D49" s="37">
        <v>5</v>
      </c>
      <c r="E49" s="38">
        <v>-73.246509</v>
      </c>
      <c r="F49" s="38">
        <v>-39.85098</v>
      </c>
      <c r="G49" s="39">
        <v>3814.737060546875</v>
      </c>
      <c r="H49" s="40">
        <v>1</v>
      </c>
      <c r="I49" s="40">
        <v>0</v>
      </c>
      <c r="J49" s="40">
        <v>0</v>
      </c>
      <c r="K49" s="40">
        <v>0</v>
      </c>
      <c r="L49" s="40">
        <v>1</v>
      </c>
      <c r="M49" s="27"/>
    </row>
    <row r="50" spans="1:13" ht="14.25" customHeight="1">
      <c r="A50" s="35" t="s">
        <v>41</v>
      </c>
      <c r="B50" s="36" t="s">
        <v>40</v>
      </c>
      <c r="C50" s="37">
        <v>0</v>
      </c>
      <c r="D50" s="37">
        <v>6</v>
      </c>
      <c r="E50" s="38">
        <v>-73.252181</v>
      </c>
      <c r="F50" s="38">
        <v>-39.847938</v>
      </c>
      <c r="G50" s="39">
        <v>4787.396484375</v>
      </c>
      <c r="H50" s="40">
        <v>1</v>
      </c>
      <c r="I50" s="40">
        <v>0</v>
      </c>
      <c r="J50" s="40">
        <v>0</v>
      </c>
      <c r="K50" s="40">
        <v>0</v>
      </c>
      <c r="L50" s="40">
        <v>1</v>
      </c>
      <c r="M50" s="27"/>
    </row>
    <row r="51" spans="1:13" ht="14.25" customHeight="1">
      <c r="A51" s="35" t="s">
        <v>41</v>
      </c>
      <c r="B51" s="36" t="s">
        <v>40</v>
      </c>
      <c r="C51" s="37">
        <v>0</v>
      </c>
      <c r="D51" s="37">
        <v>7</v>
      </c>
      <c r="E51" s="38">
        <v>-73.246065</v>
      </c>
      <c r="F51" s="38">
        <v>-39.841348</v>
      </c>
      <c r="G51" s="39">
        <v>5727.27783203125</v>
      </c>
      <c r="H51" s="40">
        <v>1</v>
      </c>
      <c r="I51" s="40">
        <v>0</v>
      </c>
      <c r="J51" s="40">
        <v>0</v>
      </c>
      <c r="K51" s="40">
        <v>0</v>
      </c>
      <c r="L51" s="40">
        <v>1</v>
      </c>
      <c r="M51" s="27"/>
    </row>
    <row r="52" spans="1:13" ht="14.25" customHeight="1">
      <c r="A52" s="35" t="s">
        <v>41</v>
      </c>
      <c r="B52" s="36" t="s">
        <v>40</v>
      </c>
      <c r="C52" s="37">
        <v>0</v>
      </c>
      <c r="D52" s="37">
        <v>8</v>
      </c>
      <c r="E52" s="38">
        <v>-73.241725</v>
      </c>
      <c r="F52" s="38">
        <v>-39.834213</v>
      </c>
      <c r="G52" s="39">
        <v>6710.31298828125</v>
      </c>
      <c r="H52" s="40">
        <v>1</v>
      </c>
      <c r="I52" s="40">
        <v>0</v>
      </c>
      <c r="J52" s="40">
        <v>0</v>
      </c>
      <c r="K52" s="40">
        <v>0</v>
      </c>
      <c r="L52" s="40">
        <v>1</v>
      </c>
      <c r="M52" s="27"/>
    </row>
    <row r="53" spans="1:13" ht="14.25" customHeight="1">
      <c r="A53" s="35" t="s">
        <v>41</v>
      </c>
      <c r="B53" s="36" t="s">
        <v>40</v>
      </c>
      <c r="C53" s="37">
        <v>0</v>
      </c>
      <c r="D53" s="37">
        <v>9</v>
      </c>
      <c r="E53" s="38">
        <v>-73.242649</v>
      </c>
      <c r="F53" s="38">
        <v>-39.829414</v>
      </c>
      <c r="G53" s="39">
        <v>7684.08740234375</v>
      </c>
      <c r="H53" s="40">
        <v>1</v>
      </c>
      <c r="I53" s="40">
        <v>0</v>
      </c>
      <c r="J53" s="40">
        <v>0</v>
      </c>
      <c r="K53" s="40">
        <v>0</v>
      </c>
      <c r="L53" s="40">
        <v>1</v>
      </c>
      <c r="M53" s="27"/>
    </row>
    <row r="54" spans="1:13" ht="14.25" customHeight="1">
      <c r="A54" s="35" t="s">
        <v>41</v>
      </c>
      <c r="B54" s="36" t="s">
        <v>40</v>
      </c>
      <c r="C54" s="37">
        <v>0</v>
      </c>
      <c r="D54" s="37">
        <v>10</v>
      </c>
      <c r="E54" s="38">
        <v>-73.245259</v>
      </c>
      <c r="F54" s="38">
        <v>-39.82334</v>
      </c>
      <c r="G54" s="39">
        <v>8633.5771484375</v>
      </c>
      <c r="H54" s="40">
        <v>1</v>
      </c>
      <c r="I54" s="40">
        <v>0</v>
      </c>
      <c r="J54" s="40">
        <v>0</v>
      </c>
      <c r="K54" s="40">
        <v>0</v>
      </c>
      <c r="L54" s="40">
        <v>1</v>
      </c>
      <c r="M54" s="27"/>
    </row>
    <row r="55" spans="1:13" ht="14.25" customHeight="1">
      <c r="A55" s="35" t="s">
        <v>41</v>
      </c>
      <c r="B55" s="36" t="s">
        <v>40</v>
      </c>
      <c r="C55" s="37">
        <v>0</v>
      </c>
      <c r="D55" s="37">
        <v>11</v>
      </c>
      <c r="E55" s="38">
        <v>-73.246925</v>
      </c>
      <c r="F55" s="38">
        <v>-39.81665</v>
      </c>
      <c r="G55" s="39">
        <v>9620.650390625</v>
      </c>
      <c r="H55" s="40">
        <v>1</v>
      </c>
      <c r="I55" s="40">
        <v>0</v>
      </c>
      <c r="J55" s="40">
        <v>0</v>
      </c>
      <c r="K55" s="40">
        <v>0</v>
      </c>
      <c r="L55" s="40">
        <v>1</v>
      </c>
      <c r="M55" s="27"/>
    </row>
    <row r="56" spans="1:13" ht="14.25" customHeight="1">
      <c r="A56" s="35" t="s">
        <v>41</v>
      </c>
      <c r="B56" s="36" t="s">
        <v>40</v>
      </c>
      <c r="C56" s="37">
        <v>0</v>
      </c>
      <c r="D56" s="37">
        <v>12</v>
      </c>
      <c r="E56" s="38">
        <v>-73.237322</v>
      </c>
      <c r="F56" s="38">
        <v>-39.816884</v>
      </c>
      <c r="G56" s="39">
        <v>10602.984375</v>
      </c>
      <c r="H56" s="40">
        <v>1</v>
      </c>
      <c r="I56" s="40">
        <v>0</v>
      </c>
      <c r="J56" s="40">
        <v>0</v>
      </c>
      <c r="K56" s="40">
        <v>0</v>
      </c>
      <c r="L56" s="40">
        <v>1</v>
      </c>
      <c r="M56" s="27"/>
    </row>
    <row r="57" spans="1:13" ht="14.25" customHeight="1">
      <c r="A57" s="35" t="s">
        <v>41</v>
      </c>
      <c r="B57" s="36" t="s">
        <v>40</v>
      </c>
      <c r="C57" s="37">
        <v>0</v>
      </c>
      <c r="D57" s="37">
        <v>13</v>
      </c>
      <c r="E57" s="38">
        <v>-73.241008</v>
      </c>
      <c r="F57" s="38">
        <v>-39.812648</v>
      </c>
      <c r="G57" s="39">
        <v>11581.0439453125</v>
      </c>
      <c r="H57" s="40">
        <v>1</v>
      </c>
      <c r="I57" s="40">
        <v>0</v>
      </c>
      <c r="J57" s="40">
        <v>0</v>
      </c>
      <c r="K57" s="40">
        <v>0</v>
      </c>
      <c r="L57" s="40">
        <v>1</v>
      </c>
      <c r="M57" s="27"/>
    </row>
    <row r="58" spans="1:13" ht="14.25" customHeight="1">
      <c r="A58" s="35" t="s">
        <v>41</v>
      </c>
      <c r="B58" s="36" t="s">
        <v>40</v>
      </c>
      <c r="C58" s="37">
        <v>0</v>
      </c>
      <c r="D58" s="37">
        <v>14</v>
      </c>
      <c r="E58" s="38">
        <v>-73.250268</v>
      </c>
      <c r="F58" s="38">
        <v>-39.811319</v>
      </c>
      <c r="G58" s="39">
        <v>12391.8671875</v>
      </c>
      <c r="H58" s="40">
        <v>1</v>
      </c>
      <c r="I58" s="40">
        <v>1</v>
      </c>
      <c r="J58" s="40">
        <v>0</v>
      </c>
      <c r="K58" s="39">
        <v>0.05</v>
      </c>
      <c r="L58" s="40">
        <v>1</v>
      </c>
      <c r="M58" s="20"/>
    </row>
    <row r="59" spans="1:13" ht="14.25" customHeight="1">
      <c r="A59" s="35" t="s">
        <v>41</v>
      </c>
      <c r="B59" s="36" t="s">
        <v>40</v>
      </c>
      <c r="C59" s="37">
        <v>1</v>
      </c>
      <c r="D59" s="37">
        <v>1</v>
      </c>
      <c r="E59" s="48">
        <v>-73.25623</v>
      </c>
      <c r="F59" s="48">
        <v>-39.808205</v>
      </c>
      <c r="G59" s="48">
        <v>43.806427001953125</v>
      </c>
      <c r="H59" s="40">
        <v>1</v>
      </c>
      <c r="I59" s="40">
        <v>1</v>
      </c>
      <c r="J59" s="40">
        <v>0</v>
      </c>
      <c r="K59" s="39">
        <v>0.9</v>
      </c>
      <c r="L59" s="40">
        <v>1</v>
      </c>
      <c r="M59" s="27"/>
    </row>
    <row r="60" spans="1:13" ht="14.25" customHeight="1">
      <c r="A60" s="35" t="s">
        <v>41</v>
      </c>
      <c r="B60" s="36" t="s">
        <v>40</v>
      </c>
      <c r="C60" s="37">
        <v>1</v>
      </c>
      <c r="D60" s="37">
        <v>2</v>
      </c>
      <c r="E60" s="38">
        <v>-73.252709</v>
      </c>
      <c r="F60" s="38">
        <v>-39.810941</v>
      </c>
      <c r="G60" s="39">
        <v>726.288330078125</v>
      </c>
      <c r="H60" s="40">
        <v>1</v>
      </c>
      <c r="I60" s="40">
        <v>1</v>
      </c>
      <c r="J60" s="40">
        <v>0</v>
      </c>
      <c r="K60" s="39">
        <v>0.05</v>
      </c>
      <c r="L60" s="40">
        <v>1</v>
      </c>
      <c r="M60" s="20"/>
    </row>
    <row r="61" spans="1:13" ht="14.25" customHeight="1">
      <c r="A61" s="35" t="s">
        <v>41</v>
      </c>
      <c r="B61" s="36" t="s">
        <v>40</v>
      </c>
      <c r="C61" s="37">
        <v>1</v>
      </c>
      <c r="D61" s="37">
        <v>3</v>
      </c>
      <c r="E61" s="38">
        <v>-73.243733</v>
      </c>
      <c r="F61" s="38">
        <v>-39.813273</v>
      </c>
      <c r="G61" s="39">
        <v>1964.2708740234375</v>
      </c>
      <c r="H61" s="40">
        <v>1</v>
      </c>
      <c r="I61" s="40">
        <v>0</v>
      </c>
      <c r="J61" s="40">
        <v>0</v>
      </c>
      <c r="K61" s="40">
        <v>0</v>
      </c>
      <c r="L61" s="40">
        <v>1</v>
      </c>
      <c r="M61" s="27"/>
    </row>
    <row r="62" spans="1:13" ht="14.25" customHeight="1">
      <c r="A62" s="35" t="s">
        <v>41</v>
      </c>
      <c r="B62" s="36" t="s">
        <v>40</v>
      </c>
      <c r="C62" s="37">
        <v>1</v>
      </c>
      <c r="D62" s="37">
        <v>4</v>
      </c>
      <c r="E62" s="38">
        <v>-73.244549</v>
      </c>
      <c r="F62" s="38">
        <v>-39.818244</v>
      </c>
      <c r="G62" s="39">
        <v>2928.368896484375</v>
      </c>
      <c r="H62" s="40">
        <v>1</v>
      </c>
      <c r="I62" s="40">
        <v>0</v>
      </c>
      <c r="J62" s="40">
        <v>0</v>
      </c>
      <c r="K62" s="40">
        <v>0</v>
      </c>
      <c r="L62" s="40">
        <v>1</v>
      </c>
      <c r="M62" s="27"/>
    </row>
    <row r="63" spans="1:13" ht="14.25" customHeight="1">
      <c r="A63" s="35" t="s">
        <v>41</v>
      </c>
      <c r="B63" s="36" t="s">
        <v>40</v>
      </c>
      <c r="C63" s="37">
        <v>1</v>
      </c>
      <c r="D63" s="37">
        <v>5</v>
      </c>
      <c r="E63" s="38">
        <v>-73.246227</v>
      </c>
      <c r="F63" s="38">
        <v>-39.827071</v>
      </c>
      <c r="G63" s="39">
        <v>3930.28369140625</v>
      </c>
      <c r="H63" s="40">
        <v>1</v>
      </c>
      <c r="I63" s="40">
        <v>0</v>
      </c>
      <c r="J63" s="40">
        <v>0</v>
      </c>
      <c r="K63" s="40">
        <v>0</v>
      </c>
      <c r="L63" s="40">
        <v>1</v>
      </c>
      <c r="M63" s="27"/>
    </row>
    <row r="64" spans="1:13" ht="14.25" customHeight="1">
      <c r="A64" s="35" t="s">
        <v>41</v>
      </c>
      <c r="B64" s="36" t="s">
        <v>40</v>
      </c>
      <c r="C64" s="37">
        <v>1</v>
      </c>
      <c r="D64" s="37">
        <v>6</v>
      </c>
      <c r="E64" s="38">
        <v>-73.238135</v>
      </c>
      <c r="F64" s="38">
        <v>-39.831261</v>
      </c>
      <c r="G64" s="39">
        <v>4907.2119140625</v>
      </c>
      <c r="H64" s="40">
        <v>1</v>
      </c>
      <c r="I64" s="40">
        <v>0</v>
      </c>
      <c r="J64" s="40">
        <v>0</v>
      </c>
      <c r="K64" s="40">
        <v>0</v>
      </c>
      <c r="L64" s="40">
        <v>1</v>
      </c>
      <c r="M64" s="27"/>
    </row>
    <row r="65" spans="1:13" ht="14.25" customHeight="1">
      <c r="A65" s="35" t="s">
        <v>41</v>
      </c>
      <c r="B65" s="36" t="s">
        <v>40</v>
      </c>
      <c r="C65" s="37">
        <v>1</v>
      </c>
      <c r="D65" s="37">
        <v>7</v>
      </c>
      <c r="E65" s="38">
        <v>-73.2462</v>
      </c>
      <c r="F65" s="38">
        <v>-39.836983</v>
      </c>
      <c r="G65" s="39">
        <v>5921.98095703125</v>
      </c>
      <c r="H65" s="40">
        <v>1</v>
      </c>
      <c r="I65" s="40">
        <v>0</v>
      </c>
      <c r="J65" s="40">
        <v>0</v>
      </c>
      <c r="K65" s="40">
        <v>0</v>
      </c>
      <c r="L65" s="40">
        <v>1</v>
      </c>
      <c r="M65" s="27"/>
    </row>
    <row r="66" spans="1:13" ht="14.25" customHeight="1">
      <c r="A66" s="35" t="s">
        <v>41</v>
      </c>
      <c r="B66" s="36" t="s">
        <v>40</v>
      </c>
      <c r="C66" s="37">
        <v>1</v>
      </c>
      <c r="D66" s="37">
        <v>8</v>
      </c>
      <c r="E66" s="38">
        <v>-73.248887</v>
      </c>
      <c r="F66" s="38">
        <v>-39.845223</v>
      </c>
      <c r="G66" s="39">
        <v>6919.083984375</v>
      </c>
      <c r="H66" s="40">
        <v>1</v>
      </c>
      <c r="I66" s="40">
        <v>0</v>
      </c>
      <c r="J66" s="40">
        <v>0</v>
      </c>
      <c r="K66" s="40">
        <v>0</v>
      </c>
      <c r="L66" s="40">
        <v>1</v>
      </c>
      <c r="M66" s="27"/>
    </row>
    <row r="67" spans="1:13" ht="14.25" customHeight="1">
      <c r="A67" s="35" t="s">
        <v>41</v>
      </c>
      <c r="B67" s="36" t="s">
        <v>40</v>
      </c>
      <c r="C67" s="37">
        <v>1</v>
      </c>
      <c r="D67" s="37">
        <v>9</v>
      </c>
      <c r="E67" s="38">
        <v>-73.251236</v>
      </c>
      <c r="F67" s="38">
        <v>-39.850097</v>
      </c>
      <c r="G67" s="39">
        <v>7762.93505859375</v>
      </c>
      <c r="H67" s="40">
        <v>1</v>
      </c>
      <c r="I67" s="40">
        <v>0</v>
      </c>
      <c r="J67" s="40">
        <v>0</v>
      </c>
      <c r="K67" s="40">
        <v>0</v>
      </c>
      <c r="L67" s="40">
        <v>1</v>
      </c>
      <c r="M67" s="20"/>
    </row>
    <row r="68" spans="1:13" ht="14.25" customHeight="1">
      <c r="A68" s="35" t="s">
        <v>41</v>
      </c>
      <c r="B68" s="36" t="s">
        <v>40</v>
      </c>
      <c r="C68" s="37">
        <v>1</v>
      </c>
      <c r="D68" s="37">
        <v>10</v>
      </c>
      <c r="E68" s="38">
        <v>-73.246707</v>
      </c>
      <c r="F68" s="38">
        <v>-39.850512</v>
      </c>
      <c r="G68" s="39">
        <v>8443.6494140625</v>
      </c>
      <c r="H68" s="40">
        <v>1</v>
      </c>
      <c r="I68" s="40">
        <v>0</v>
      </c>
      <c r="J68" s="40">
        <v>0</v>
      </c>
      <c r="K68" s="40">
        <v>0</v>
      </c>
      <c r="L68" s="40">
        <v>1</v>
      </c>
      <c r="M68" s="27"/>
    </row>
    <row r="69" spans="1:13" ht="14.25" customHeight="1">
      <c r="A69" s="35" t="s">
        <v>41</v>
      </c>
      <c r="B69" s="36" t="s">
        <v>40</v>
      </c>
      <c r="C69" s="37">
        <v>1</v>
      </c>
      <c r="D69" s="37">
        <v>11</v>
      </c>
      <c r="E69" s="38">
        <v>-73.246017</v>
      </c>
      <c r="F69" s="38">
        <v>-39.854874</v>
      </c>
      <c r="G69" s="39">
        <v>9384.8505859375</v>
      </c>
      <c r="H69" s="40">
        <v>1</v>
      </c>
      <c r="I69" s="40">
        <v>0</v>
      </c>
      <c r="J69" s="40">
        <v>0</v>
      </c>
      <c r="K69" s="40">
        <v>0</v>
      </c>
      <c r="L69" s="40">
        <v>1</v>
      </c>
      <c r="M69" s="27"/>
    </row>
    <row r="70" spans="1:13" ht="14.25" customHeight="1">
      <c r="A70" s="35" t="s">
        <v>41</v>
      </c>
      <c r="B70" s="36" t="s">
        <v>40</v>
      </c>
      <c r="C70" s="37">
        <v>1</v>
      </c>
      <c r="D70" s="37">
        <v>12</v>
      </c>
      <c r="E70" s="38">
        <v>-73.237733</v>
      </c>
      <c r="F70" s="38">
        <v>-39.856896</v>
      </c>
      <c r="G70" s="39">
        <v>10178.7685546875</v>
      </c>
      <c r="H70" s="40">
        <v>1</v>
      </c>
      <c r="I70" s="40">
        <v>0</v>
      </c>
      <c r="J70" s="40">
        <v>0</v>
      </c>
      <c r="K70" s="40">
        <v>0</v>
      </c>
      <c r="L70" s="40">
        <v>1</v>
      </c>
      <c r="M70" s="27"/>
    </row>
    <row r="71" spans="1:13" ht="14.25" customHeight="1">
      <c r="A71" s="35" t="s">
        <v>41</v>
      </c>
      <c r="B71" s="36" t="s">
        <v>40</v>
      </c>
      <c r="C71" s="37">
        <v>1</v>
      </c>
      <c r="D71" s="37">
        <v>13</v>
      </c>
      <c r="E71" s="38">
        <v>-73.246411</v>
      </c>
      <c r="F71" s="38">
        <v>-39.859086</v>
      </c>
      <c r="G71" s="39">
        <v>11333.548828125</v>
      </c>
      <c r="H71" s="40">
        <v>1</v>
      </c>
      <c r="I71" s="40">
        <v>0</v>
      </c>
      <c r="J71" s="40">
        <v>0</v>
      </c>
      <c r="K71" s="40">
        <v>0</v>
      </c>
      <c r="L71" s="40">
        <v>1</v>
      </c>
      <c r="M71" s="27"/>
    </row>
    <row r="72" spans="1:13" ht="14.25" customHeight="1">
      <c r="A72" s="35" t="s">
        <v>41</v>
      </c>
      <c r="B72" s="36" t="s">
        <v>40</v>
      </c>
      <c r="C72" s="37">
        <v>1</v>
      </c>
      <c r="D72" s="37">
        <v>14</v>
      </c>
      <c r="E72" s="38">
        <v>-73.242347</v>
      </c>
      <c r="F72" s="38">
        <v>-39.864686</v>
      </c>
      <c r="G72" s="39">
        <v>12078.4560546875</v>
      </c>
      <c r="H72" s="40">
        <v>1</v>
      </c>
      <c r="I72" s="40">
        <v>1</v>
      </c>
      <c r="J72" s="40">
        <v>0</v>
      </c>
      <c r="K72" s="39">
        <v>0.05</v>
      </c>
      <c r="L72" s="40">
        <v>1</v>
      </c>
      <c r="M72" s="27"/>
    </row>
    <row r="73" spans="5:7" ht="14.25" customHeight="1">
      <c r="E73" s="5"/>
      <c r="F73" s="5"/>
      <c r="G73" s="5"/>
    </row>
  </sheetData>
  <sheetProtection/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rintOptions/>
  <pageMargins left="0.7" right="0.7" top="0.75" bottom="0.75" header="0.3" footer="0.3"/>
  <pageSetup fitToHeight="0" fitToWidth="1" horizontalDpi="600" verticalDpi="600" orientation="portrait" paperSize="169" scale="92" r:id="rId2"/>
  <ignoredErrors>
    <ignoredError sqref="B11 B12:B44" numberStoredAsText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9"/>
  <sheetViews>
    <sheetView zoomScale="67" zoomScaleNormal="67" zoomScalePageLayoutView="0" workbookViewId="0" topLeftCell="A1">
      <selection activeCell="H23" sqref="H23"/>
    </sheetView>
  </sheetViews>
  <sheetFormatPr defaultColWidth="11.421875" defaultRowHeight="15"/>
  <cols>
    <col min="1" max="1" width="6.57421875" style="21" customWidth="1"/>
    <col min="2" max="2" width="7.421875" style="21" bestFit="1" customWidth="1"/>
    <col min="3" max="3" width="6.8515625" style="21" bestFit="1" customWidth="1"/>
    <col min="4" max="4" width="15.57421875" style="21" customWidth="1"/>
    <col min="5" max="7" width="16.421875" style="21" customWidth="1"/>
    <col min="8" max="8" width="9.57421875" style="21" bestFit="1" customWidth="1"/>
    <col min="9" max="9" width="36.140625" style="0" bestFit="1" customWidth="1"/>
    <col min="10" max="10" width="6.140625" style="0" bestFit="1" customWidth="1"/>
  </cols>
  <sheetData>
    <row r="1" spans="1:8" ht="14.25">
      <c r="A1"/>
      <c r="B1"/>
      <c r="C1"/>
      <c r="D1"/>
      <c r="E1"/>
      <c r="F1"/>
      <c r="G1"/>
      <c r="H1"/>
    </row>
    <row r="2" spans="1:8" ht="14.25">
      <c r="A2" s="57" t="str">
        <f>"HORAS DE PASADA PROGRAMADA DE LA UNIDAD DE NEGOCIO ("&amp;A7&amp;" - "&amp;C7&amp;")"</f>
        <v>HORAS DE PASADA PROGRAMADA DE LA UNIDAD DE NEGOCIO (L20 - NORMAL)</v>
      </c>
      <c r="B2" s="57"/>
      <c r="C2" s="57"/>
      <c r="D2" s="57"/>
      <c r="E2" s="57"/>
      <c r="F2" s="57"/>
      <c r="G2" s="57"/>
      <c r="H2" s="57"/>
    </row>
    <row r="3" spans="1:8" ht="14.25">
      <c r="A3"/>
      <c r="B3"/>
      <c r="C3"/>
      <c r="D3"/>
      <c r="E3"/>
      <c r="F3"/>
      <c r="G3"/>
      <c r="H3"/>
    </row>
    <row r="4" s="3" customFormat="1" ht="14.25">
      <c r="A4" s="3" t="s">
        <v>14</v>
      </c>
    </row>
    <row r="5" spans="1:8" ht="14.25">
      <c r="A5"/>
      <c r="B5"/>
      <c r="C5"/>
      <c r="D5"/>
      <c r="E5"/>
      <c r="F5"/>
      <c r="G5"/>
      <c r="H5"/>
    </row>
    <row r="6" spans="1:8" ht="14.25">
      <c r="A6" s="64" t="s">
        <v>15</v>
      </c>
      <c r="B6" s="65"/>
      <c r="C6" s="64" t="s">
        <v>16</v>
      </c>
      <c r="D6" s="69"/>
      <c r="E6" s="15" t="s">
        <v>9</v>
      </c>
      <c r="F6" s="15" t="s">
        <v>10</v>
      </c>
      <c r="G6"/>
      <c r="H6"/>
    </row>
    <row r="7" spans="1:8" ht="14.25">
      <c r="A7" s="66" t="str">
        <f>+TAPA!D11</f>
        <v>L20</v>
      </c>
      <c r="B7" s="67"/>
      <c r="C7" s="66" t="str">
        <f>+TAPA!B16</f>
        <v>NORMAL</v>
      </c>
      <c r="D7" s="70"/>
      <c r="E7" s="22">
        <f>+TAPA!C16</f>
        <v>44298</v>
      </c>
      <c r="F7" s="22">
        <f>+TAPA!D16</f>
        <v>44561</v>
      </c>
      <c r="G7"/>
      <c r="H7"/>
    </row>
    <row r="8" spans="1:8" ht="14.25">
      <c r="A8"/>
      <c r="B8"/>
      <c r="C8"/>
      <c r="D8"/>
      <c r="E8"/>
      <c r="F8"/>
      <c r="G8"/>
      <c r="H8"/>
    </row>
    <row r="9" s="3" customFormat="1" ht="14.25">
      <c r="A9" s="3" t="s">
        <v>32</v>
      </c>
    </row>
    <row r="10" ht="27" customHeight="1"/>
    <row r="11" spans="1:9" ht="53.25" customHeight="1">
      <c r="A11" s="42" t="s">
        <v>15</v>
      </c>
      <c r="B11" s="42" t="s">
        <v>20</v>
      </c>
      <c r="C11" s="42" t="s">
        <v>21</v>
      </c>
      <c r="D11" s="42" t="s">
        <v>33</v>
      </c>
      <c r="E11" s="42" t="s">
        <v>34</v>
      </c>
      <c r="F11" s="42" t="s">
        <v>35</v>
      </c>
      <c r="G11" s="43" t="s">
        <v>36</v>
      </c>
      <c r="H11" s="43" t="s">
        <v>37</v>
      </c>
      <c r="I11" s="41" t="s">
        <v>52</v>
      </c>
    </row>
    <row r="12" spans="1:9" s="6" customFormat="1" ht="14.25" customHeight="1">
      <c r="A12" s="23" t="s">
        <v>41</v>
      </c>
      <c r="B12" s="23">
        <v>20</v>
      </c>
      <c r="C12" s="23">
        <v>0</v>
      </c>
      <c r="D12" s="23">
        <v>1</v>
      </c>
      <c r="E12" s="46" t="s">
        <v>44</v>
      </c>
      <c r="F12" s="46" t="s">
        <v>47</v>
      </c>
      <c r="G12" s="46" t="s">
        <v>51</v>
      </c>
      <c r="H12" s="44" t="s">
        <v>45</v>
      </c>
      <c r="I12" s="45"/>
    </row>
    <row r="13" spans="1:9" ht="14.25">
      <c r="A13" s="23" t="s">
        <v>41</v>
      </c>
      <c r="B13" s="23">
        <v>20</v>
      </c>
      <c r="C13" s="30">
        <v>0</v>
      </c>
      <c r="D13" s="30">
        <v>1</v>
      </c>
      <c r="E13" s="46" t="s">
        <v>44</v>
      </c>
      <c r="F13" s="46" t="s">
        <v>53</v>
      </c>
      <c r="G13" s="46" t="s">
        <v>51</v>
      </c>
      <c r="H13" s="31" t="s">
        <v>46</v>
      </c>
      <c r="I13" s="45"/>
    </row>
    <row r="14" spans="1:9" ht="14.25">
      <c r="A14" s="23" t="s">
        <v>41</v>
      </c>
      <c r="B14" s="23">
        <v>20</v>
      </c>
      <c r="C14" s="23">
        <v>0</v>
      </c>
      <c r="D14" s="23">
        <v>1</v>
      </c>
      <c r="E14" s="46" t="s">
        <v>55</v>
      </c>
      <c r="F14" s="46" t="s">
        <v>48</v>
      </c>
      <c r="G14" s="46" t="s">
        <v>44</v>
      </c>
      <c r="H14" s="44" t="s">
        <v>46</v>
      </c>
      <c r="I14" s="45"/>
    </row>
    <row r="15" spans="1:9" ht="14.25">
      <c r="A15" s="23" t="s">
        <v>41</v>
      </c>
      <c r="B15" s="23" t="s">
        <v>40</v>
      </c>
      <c r="C15" s="23">
        <v>0</v>
      </c>
      <c r="D15" s="23">
        <v>1</v>
      </c>
      <c r="E15" s="46" t="s">
        <v>44</v>
      </c>
      <c r="F15" s="46" t="s">
        <v>54</v>
      </c>
      <c r="G15" s="46" t="s">
        <v>51</v>
      </c>
      <c r="H15" s="44" t="s">
        <v>45</v>
      </c>
      <c r="I15" s="45"/>
    </row>
    <row r="16" spans="1:9" ht="14.25">
      <c r="A16" s="23" t="s">
        <v>41</v>
      </c>
      <c r="B16" s="23" t="s">
        <v>40</v>
      </c>
      <c r="C16" s="23">
        <v>0</v>
      </c>
      <c r="D16" s="23">
        <v>1</v>
      </c>
      <c r="E16" s="47" t="s">
        <v>51</v>
      </c>
      <c r="F16" s="47" t="s">
        <v>56</v>
      </c>
      <c r="G16" s="47" t="s">
        <v>44</v>
      </c>
      <c r="H16" s="44" t="s">
        <v>45</v>
      </c>
      <c r="I16" s="45"/>
    </row>
    <row r="17" spans="5:7" ht="14.25">
      <c r="E17" s="32"/>
      <c r="F17" s="32"/>
      <c r="G17" s="32"/>
    </row>
    <row r="18" spans="5:7" ht="14.25">
      <c r="E18" s="32"/>
      <c r="F18" s="32"/>
      <c r="G18" s="32"/>
    </row>
    <row r="19" spans="5:7" ht="14.25">
      <c r="E19" s="32"/>
      <c r="F19" s="32"/>
      <c r="G19" s="32"/>
    </row>
  </sheetData>
  <sheetProtection/>
  <mergeCells count="5">
    <mergeCell ref="A7:B7"/>
    <mergeCell ref="C6:D6"/>
    <mergeCell ref="C7:D7"/>
    <mergeCell ref="A6:B6"/>
    <mergeCell ref="A2:H2"/>
  </mergeCells>
  <printOptions/>
  <pageMargins left="0.7" right="0.7" top="0.75" bottom="0.75" header="0.3" footer="0.3"/>
  <pageSetup fitToHeight="1" fitToWidth="1" horizontalDpi="600" verticalDpi="600" orientation="landscape" paperSize="1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Elena Parra Morgado</dc:creator>
  <cp:keywords/>
  <dc:description/>
  <cp:lastModifiedBy>Franco Espinoza Pérez</cp:lastModifiedBy>
  <cp:lastPrinted>2016-12-21T19:16:35Z</cp:lastPrinted>
  <dcterms:created xsi:type="dcterms:W3CDTF">2016-02-04T18:46:24Z</dcterms:created>
  <dcterms:modified xsi:type="dcterms:W3CDTF">2021-04-12T19:26:13Z</dcterms:modified>
  <cp:category/>
  <cp:version/>
  <cp:contentType/>
  <cp:contentStatus/>
</cp:coreProperties>
</file>