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25.114.169\Transcad\Programas de Operacion\PE VILLARRICA\PO\MOD PO\201609\A5\"/>
    </mc:Choice>
  </mc:AlternateContent>
  <bookViews>
    <workbookView xWindow="0" yWindow="0" windowWidth="20700" windowHeight="7020" activeTab="1"/>
  </bookViews>
  <sheets>
    <sheet name="TAPA" sheetId="1" r:id="rId1"/>
    <sheet name="PC-L3-Normal" sheetId="2" r:id="rId2"/>
    <sheet name="LPP-L3-Normal" sheetId="3" r:id="rId3"/>
  </sheets>
  <definedNames>
    <definedName name="_xlnm._FilterDatabase" localSheetId="2" hidden="1">'LPP-L3-Normal'!$A$11:$H$22</definedName>
    <definedName name="_xlnm.Print_Area" localSheetId="0">TAPA!$B$2:$J$13</definedName>
  </definedNames>
  <calcPr calcId="152511"/>
</workbook>
</file>

<file path=xl/calcChain.xml><?xml version="1.0" encoding="utf-8"?>
<calcChain xmlns="http://schemas.openxmlformats.org/spreadsheetml/2006/main">
  <c r="B4" i="1" l="1"/>
  <c r="E7" i="3" l="1"/>
  <c r="C7" i="3" l="1"/>
  <c r="C7" i="2"/>
  <c r="F7" i="3"/>
  <c r="H7" i="2"/>
  <c r="A7" i="3"/>
  <c r="A2" i="3" s="1"/>
  <c r="A7" i="2"/>
  <c r="A2" i="2" l="1"/>
</calcChain>
</file>

<file path=xl/sharedStrings.xml><?xml version="1.0" encoding="utf-8"?>
<sst xmlns="http://schemas.openxmlformats.org/spreadsheetml/2006/main" count="252" uniqueCount="60">
  <si>
    <t>TIPO REGULACIÓN</t>
  </si>
  <si>
    <t>PE</t>
  </si>
  <si>
    <t>TIPO PROGRAMA</t>
  </si>
  <si>
    <t>REGIÓN</t>
  </si>
  <si>
    <t>ZONA REGULADA</t>
  </si>
  <si>
    <t>UNIDAD DE NEGOCIO</t>
  </si>
  <si>
    <t>CORRELATIVO ANEXO 5</t>
  </si>
  <si>
    <t>AÑO</t>
  </si>
  <si>
    <t>ESTACIONALIDAD</t>
  </si>
  <si>
    <t>FECHA INICIO A5</t>
  </si>
  <si>
    <t>FECHA FIN A5</t>
  </si>
  <si>
    <t>CORRELATIVO ANEXO 1</t>
  </si>
  <si>
    <t>Normal</t>
  </si>
  <si>
    <t>Realizado por</t>
  </si>
  <si>
    <t>Revisado por</t>
  </si>
  <si>
    <t>1. Descripción de la Unidad de Negocio</t>
  </si>
  <si>
    <t>UN</t>
  </si>
  <si>
    <t>Estacionalidad</t>
  </si>
  <si>
    <t>FECHA FIN</t>
  </si>
  <si>
    <t>2. Puntos de Control</t>
  </si>
  <si>
    <t>Unidad de Negocio</t>
  </si>
  <si>
    <t>Servicio</t>
  </si>
  <si>
    <t>Sentido</t>
  </si>
  <si>
    <t>Correlativo Punto de Control</t>
  </si>
  <si>
    <t>Longitud</t>
  </si>
  <si>
    <t>Latitud</t>
  </si>
  <si>
    <t>Distancia al origen</t>
  </si>
  <si>
    <t>Seguimiento</t>
  </si>
  <si>
    <t>ICR</t>
  </si>
  <si>
    <t>IP</t>
  </si>
  <si>
    <t>Ponderador ICR</t>
  </si>
  <si>
    <t>Punto Urbano</t>
  </si>
  <si>
    <t>2. Horas de pasada programada</t>
  </si>
  <si>
    <t>Correlativo Punto
de Control</t>
  </si>
  <si>
    <t>Intervalo Anterior
(IPPdk-1)</t>
  </si>
  <si>
    <t>Hora de Pasada Programada
(TPPdk)</t>
  </si>
  <si>
    <t>Intervalo Posterior
(IPPdk)</t>
  </si>
  <si>
    <t>Tipo de Día</t>
  </si>
  <si>
    <t>PO</t>
  </si>
  <si>
    <t>IX</t>
  </si>
  <si>
    <t>Villarrica</t>
  </si>
  <si>
    <t>Rodrigo Vallette / Oscar Cadet / Guillermo Ulloa</t>
  </si>
  <si>
    <t>Claudia Briones</t>
  </si>
  <si>
    <t>Laboral</t>
  </si>
  <si>
    <t>Sábado</t>
  </si>
  <si>
    <t>Domingo</t>
  </si>
  <si>
    <t>20:20:00</t>
  </si>
  <si>
    <t>L3</t>
  </si>
  <si>
    <t>3A</t>
  </si>
  <si>
    <t>3B</t>
  </si>
  <si>
    <t>3C</t>
  </si>
  <si>
    <t>19:30:00</t>
  </si>
  <si>
    <t>19:05:00</t>
  </si>
  <si>
    <t>20:30:00</t>
  </si>
  <si>
    <t>19:10:00</t>
  </si>
  <si>
    <t>20:05:00</t>
  </si>
  <si>
    <t>21:20:00</t>
  </si>
  <si>
    <t>20:40:00</t>
  </si>
  <si>
    <t>20:12:00</t>
  </si>
  <si>
    <t>00:45:00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</si>
</sst>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0.000000"/>
  </numFmts>
  <fonts count="14" x14ac:knownFonts="1">
    <font>
      <sz val="11"/>
      <color theme="1"/>
      <name val="Calibri"/>
      <family val="2"/>
      <scheme val="minor"/>
    </font>
    <font>
      <sz val="10"/>
      <color theme="1"/>
      <name val="Trebuchet MS"/>
      <family val="2"/>
    </font>
    <font>
      <sz val="11"/>
      <color theme="1"/>
      <name val="Trebuchet MS"/>
      <family val="2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28"/>
      <color theme="1"/>
      <name val="Trebuchet MS"/>
      <family val="2"/>
    </font>
    <font>
      <sz val="10"/>
      <color theme="1"/>
      <name val="Calibri"/>
      <family val="2"/>
      <scheme val="minor"/>
    </font>
    <font>
      <b/>
      <sz val="11"/>
      <color theme="1"/>
      <name val="Trebuchet MS"/>
      <family val="2"/>
    </font>
    <font>
      <sz val="8"/>
      <color theme="1"/>
      <name val="Calibri"/>
      <family val="2"/>
      <scheme val="minor"/>
    </font>
    <font>
      <b/>
      <sz val="10"/>
      <color theme="0"/>
      <name val="Calibri"/>
      <family val="2"/>
    </font>
    <font>
      <sz val="8"/>
      <color rgb="FF000000"/>
      <name val="Calibri"/>
      <family val="2"/>
    </font>
    <font>
      <sz val="10"/>
      <color theme="0"/>
      <name val="Calibri"/>
      <family val="2"/>
    </font>
    <font>
      <sz val="11"/>
      <color theme="0"/>
      <name val="Trebuchet MS"/>
      <family val="2"/>
    </font>
    <font>
      <b/>
      <sz val="9"/>
      <color theme="1"/>
      <name val="Trebuchet MS"/>
      <family val="2"/>
    </font>
  </fonts>
  <fills count="8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37437055574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 wrapText="1"/>
    </xf>
    <xf numFmtId="0" fontId="3" fillId="0" borderId="0" xfId="0" applyFont="1"/>
    <xf numFmtId="0" fontId="4" fillId="0" borderId="0" xfId="0" applyFont="1" applyAlignment="1">
      <alignment wrapText="1"/>
    </xf>
    <xf numFmtId="0" fontId="2" fillId="0" borderId="0" xfId="0" applyFont="1"/>
    <xf numFmtId="0" fontId="2" fillId="0" borderId="0" xfId="0" applyFont="1" applyAlignment="1">
      <alignment horizontal="center"/>
    </xf>
    <xf numFmtId="0" fontId="6" fillId="0" borderId="0" xfId="0" applyFont="1"/>
    <xf numFmtId="0" fontId="0" fillId="0" borderId="0" xfId="0" applyAlignment="1">
      <alignment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2" fillId="0" borderId="1" xfId="0" applyFont="1" applyBorder="1"/>
    <xf numFmtId="14" fontId="2" fillId="0" borderId="1" xfId="0" applyNumberFormat="1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left"/>
    </xf>
    <xf numFmtId="0" fontId="8" fillId="0" borderId="0" xfId="0" applyFont="1"/>
    <xf numFmtId="0" fontId="8" fillId="0" borderId="0" xfId="0" applyFont="1" applyAlignment="1">
      <alignment horizontal="left"/>
    </xf>
    <xf numFmtId="0" fontId="0" fillId="5" borderId="1" xfId="0" applyFill="1" applyBorder="1" applyAlignment="1">
      <alignment horizontal="center"/>
    </xf>
    <xf numFmtId="0" fontId="0" fillId="0" borderId="0" xfId="0" applyAlignment="1">
      <alignment horizontal="center"/>
    </xf>
    <xf numFmtId="14" fontId="0" fillId="0" borderId="1" xfId="0" applyNumberFormat="1" applyFill="1" applyBorder="1" applyAlignment="1">
      <alignment horizontal="center"/>
    </xf>
    <xf numFmtId="0" fontId="11" fillId="7" borderId="1" xfId="0" applyFont="1" applyFill="1" applyBorder="1" applyAlignment="1">
      <alignment horizontal="center" vertical="center" wrapText="1"/>
    </xf>
    <xf numFmtId="0" fontId="11" fillId="7" borderId="2" xfId="0" applyFont="1" applyFill="1" applyBorder="1" applyAlignment="1">
      <alignment horizontal="center" vertical="center" wrapText="1"/>
    </xf>
    <xf numFmtId="14" fontId="2" fillId="3" borderId="1" xfId="0" applyNumberFormat="1" applyFont="1" applyFill="1" applyBorder="1" applyAlignment="1">
      <alignment horizontal="center"/>
    </xf>
    <xf numFmtId="14" fontId="0" fillId="3" borderId="1" xfId="0" applyNumberFormat="1" applyFill="1" applyBorder="1" applyAlignment="1">
      <alignment horizontal="center"/>
    </xf>
    <xf numFmtId="0" fontId="9" fillId="7" borderId="5" xfId="0" applyFont="1" applyFill="1" applyBorder="1" applyAlignment="1">
      <alignment horizontal="center" vertical="center" textRotation="90" wrapText="1"/>
    </xf>
    <xf numFmtId="0" fontId="9" fillId="7" borderId="6" xfId="0" applyFont="1" applyFill="1" applyBorder="1" applyAlignment="1">
      <alignment horizontal="center" vertical="center" textRotation="90" wrapText="1"/>
    </xf>
    <xf numFmtId="0" fontId="6" fillId="0" borderId="1" xfId="0" applyFont="1" applyBorder="1" applyAlignment="1">
      <alignment horizontal="center" vertical="center"/>
    </xf>
    <xf numFmtId="21" fontId="6" fillId="0" borderId="1" xfId="0" applyNumberFormat="1" applyFont="1" applyBorder="1" applyAlignment="1">
      <alignment horizontal="center" vertical="center"/>
    </xf>
    <xf numFmtId="21" fontId="6" fillId="0" borderId="1" xfId="0" applyNumberFormat="1" applyFont="1" applyFill="1" applyBorder="1" applyAlignment="1">
      <alignment horizontal="center" vertical="center"/>
    </xf>
    <xf numFmtId="20" fontId="0" fillId="0" borderId="1" xfId="0" quotePrefix="1" applyNumberFormat="1" applyFill="1" applyBorder="1" applyAlignment="1">
      <alignment horizontal="center"/>
    </xf>
    <xf numFmtId="0" fontId="12" fillId="0" borderId="0" xfId="0" applyFont="1" applyFill="1" applyAlignment="1">
      <alignment horizontal="center"/>
    </xf>
    <xf numFmtId="0" fontId="8" fillId="0" borderId="0" xfId="0" applyFont="1" applyFill="1" applyAlignment="1">
      <alignment horizontal="left"/>
    </xf>
    <xf numFmtId="0" fontId="8" fillId="0" borderId="0" xfId="0" applyFont="1" applyFill="1"/>
    <xf numFmtId="4" fontId="10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 wrapText="1"/>
    </xf>
    <xf numFmtId="2" fontId="10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4" fontId="10" fillId="0" borderId="4" xfId="0" applyNumberFormat="1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21" fontId="6" fillId="0" borderId="1" xfId="0" quotePrefix="1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7" fillId="2" borderId="1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7" fillId="2" borderId="0" xfId="0" applyFont="1" applyFill="1" applyAlignment="1">
      <alignment horizontal="center" vertical="center"/>
    </xf>
    <xf numFmtId="0" fontId="0" fillId="5" borderId="4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14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0" fillId="6" borderId="2" xfId="0" applyFill="1" applyBorder="1" applyAlignment="1">
      <alignment horizontal="center"/>
    </xf>
    <xf numFmtId="0" fontId="0" fillId="6" borderId="3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5" borderId="7" xfId="0" applyFill="1" applyBorder="1" applyAlignment="1">
      <alignment horizontal="center"/>
    </xf>
    <xf numFmtId="0" fontId="0" fillId="6" borderId="7" xfId="0" applyFill="1" applyBorder="1" applyAlignment="1">
      <alignment horizontal="center"/>
    </xf>
    <xf numFmtId="0" fontId="10" fillId="3" borderId="1" xfId="0" applyFont="1" applyFill="1" applyBorder="1" applyAlignment="1">
      <alignment horizontal="center" vertical="center"/>
    </xf>
    <xf numFmtId="165" fontId="10" fillId="0" borderId="1" xfId="0" applyNumberFormat="1" applyFont="1" applyFill="1" applyBorder="1" applyAlignment="1">
      <alignment horizontal="center" vertical="center"/>
    </xf>
    <xf numFmtId="165" fontId="10" fillId="0" borderId="4" xfId="0" applyNumberFormat="1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17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none"/>
      </font>
      <numFmt numFmtId="165" formatCode="0.00000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none"/>
      </font>
      <numFmt numFmtId="165" formatCode="0.00000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none"/>
      </font>
      <numFmt numFmtId="4" formatCode="#,##0.0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none"/>
      </font>
      <numFmt numFmtId="0" formatCode="General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none"/>
      </font>
      <numFmt numFmtId="0" formatCode="General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none"/>
      </font>
      <numFmt numFmtId="0" formatCode="General"/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none"/>
      </font>
      <alignment horizontal="center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none"/>
      </font>
      <fill>
        <patternFill patternType="solid">
          <fgColor indexed="64"/>
          <bgColor theme="1" tint="0.499984740745262"/>
        </patternFill>
      </fill>
      <alignment horizontal="center" vertical="center" textRotation="9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2" name="Tabla13" displayName="Tabla13" ref="A11:L80" headerRowDxfId="16" dataDxfId="14" headerRowBorderDxfId="15" tableBorderDxfId="13" totalsRowBorderDxfId="12">
  <autoFilter ref="A11:L80"/>
  <tableColumns count="12">
    <tableColumn id="1" name="Unidad de Negocio" dataDxfId="11"/>
    <tableColumn id="2" name="Servicio" dataDxfId="10"/>
    <tableColumn id="3" name="Sentido" dataDxfId="9"/>
    <tableColumn id="4" name="Correlativo Punto de Control" dataDxfId="8"/>
    <tableColumn id="5" name="Longitud" dataDxfId="1"/>
    <tableColumn id="6" name="Latitud" dataDxfId="0"/>
    <tableColumn id="7" name="Distancia al origen" dataDxfId="7"/>
    <tableColumn id="8" name="Seguimiento" dataDxfId="6"/>
    <tableColumn id="9" name="ICR" dataDxfId="5"/>
    <tableColumn id="10" name="IP" dataDxfId="4"/>
    <tableColumn id="11" name="Ponderador ICR" dataDxfId="3"/>
    <tableColumn id="12" name="Punto Urbano" dataDxfId="2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  <pageSetUpPr fitToPage="1"/>
  </sheetPr>
  <dimension ref="A4:N22"/>
  <sheetViews>
    <sheetView topLeftCell="B1" zoomScale="70" zoomScaleNormal="70" workbookViewId="0">
      <selection activeCell="C16" sqref="C16"/>
    </sheetView>
  </sheetViews>
  <sheetFormatPr baseColWidth="10" defaultRowHeight="16.5" x14ac:dyDescent="0.3"/>
  <cols>
    <col min="1" max="1" width="3.28515625" customWidth="1"/>
    <col min="2" max="2" width="23.42578125" style="5" customWidth="1"/>
    <col min="3" max="4" width="20" style="6" customWidth="1"/>
    <col min="5" max="5" width="19.42578125" style="6" customWidth="1"/>
    <col min="6" max="6" width="12.28515625" style="6" customWidth="1"/>
    <col min="7" max="7" width="22.42578125" style="6" bestFit="1" customWidth="1"/>
    <col min="8" max="9" width="21.85546875" style="5" customWidth="1"/>
    <col min="10" max="10" width="8.140625" style="5" customWidth="1"/>
    <col min="11" max="16384" width="11.42578125" style="5"/>
  </cols>
  <sheetData>
    <row r="4" spans="1:14" ht="81" customHeight="1" x14ac:dyDescent="0.3">
      <c r="B4" s="47" t="str">
        <f>+D8&amp;"_"&amp;D9&amp;"_"&amp;D10&amp;"_"&amp;D11&amp;"_"&amp;D13&amp;"_"&amp;E16&amp;"_A5_"&amp;D12</f>
        <v>PO_IX_Villarrica_L3_2016_5_A5_5</v>
      </c>
      <c r="C4" s="47"/>
      <c r="D4" s="47"/>
      <c r="E4" s="47"/>
      <c r="F4" s="47"/>
      <c r="G4" s="47"/>
      <c r="H4" s="47"/>
      <c r="I4" s="47"/>
      <c r="J4" s="47"/>
    </row>
    <row r="5" spans="1:14" s="1" customFormat="1" ht="15" x14ac:dyDescent="0.3">
      <c r="A5" s="7"/>
    </row>
    <row r="7" spans="1:14" ht="30.75" customHeight="1" x14ac:dyDescent="0.3">
      <c r="B7" s="46" t="s">
        <v>0</v>
      </c>
      <c r="C7" s="46"/>
      <c r="D7" s="48" t="s">
        <v>1</v>
      </c>
      <c r="E7" s="49"/>
    </row>
    <row r="8" spans="1:14" x14ac:dyDescent="0.3">
      <c r="B8" s="46" t="s">
        <v>2</v>
      </c>
      <c r="C8" s="46"/>
      <c r="D8" s="48" t="s">
        <v>38</v>
      </c>
      <c r="E8" s="49"/>
    </row>
    <row r="9" spans="1:14" x14ac:dyDescent="0.3">
      <c r="B9" s="46" t="s">
        <v>3</v>
      </c>
      <c r="C9" s="46"/>
      <c r="D9" s="48" t="s">
        <v>39</v>
      </c>
      <c r="E9" s="49"/>
    </row>
    <row r="10" spans="1:14" x14ac:dyDescent="0.3">
      <c r="B10" s="46" t="s">
        <v>4</v>
      </c>
      <c r="C10" s="46"/>
      <c r="D10" s="48" t="s">
        <v>40</v>
      </c>
      <c r="E10" s="49"/>
    </row>
    <row r="11" spans="1:14" x14ac:dyDescent="0.3">
      <c r="B11" s="46" t="s">
        <v>5</v>
      </c>
      <c r="C11" s="46"/>
      <c r="D11" s="43" t="s">
        <v>47</v>
      </c>
      <c r="E11" s="44"/>
    </row>
    <row r="12" spans="1:14" x14ac:dyDescent="0.3">
      <c r="B12" s="46" t="s">
        <v>6</v>
      </c>
      <c r="C12" s="46"/>
      <c r="D12" s="43">
        <v>5</v>
      </c>
      <c r="E12" s="44"/>
    </row>
    <row r="13" spans="1:14" x14ac:dyDescent="0.3">
      <c r="B13" s="46" t="s">
        <v>7</v>
      </c>
      <c r="C13" s="46"/>
      <c r="D13" s="43">
        <v>2016</v>
      </c>
      <c r="E13" s="44"/>
    </row>
    <row r="15" spans="1:14" s="2" customFormat="1" ht="36" customHeight="1" x14ac:dyDescent="0.3">
      <c r="A15" s="8"/>
      <c r="B15" s="9" t="s">
        <v>8</v>
      </c>
      <c r="C15" s="9" t="s">
        <v>9</v>
      </c>
      <c r="D15" s="9" t="s">
        <v>10</v>
      </c>
      <c r="E15" s="9" t="s">
        <v>11</v>
      </c>
      <c r="G15" s="6"/>
      <c r="H15" s="5"/>
      <c r="N15" s="29">
        <v>4</v>
      </c>
    </row>
    <row r="16" spans="1:14" x14ac:dyDescent="0.3">
      <c r="B16" s="10" t="s">
        <v>12</v>
      </c>
      <c r="C16" s="21">
        <v>42635</v>
      </c>
      <c r="D16" s="11">
        <v>42735</v>
      </c>
      <c r="E16" s="12">
        <v>5</v>
      </c>
    </row>
    <row r="17" spans="2:6" x14ac:dyDescent="0.3">
      <c r="B17" s="6"/>
    </row>
    <row r="19" spans="2:6" ht="16.5" customHeight="1" x14ac:dyDescent="0.3"/>
    <row r="20" spans="2:6" ht="23.25" customHeight="1" x14ac:dyDescent="0.3"/>
    <row r="21" spans="2:6" x14ac:dyDescent="0.3">
      <c r="B21" s="13" t="s">
        <v>13</v>
      </c>
      <c r="C21" s="45" t="s">
        <v>41</v>
      </c>
      <c r="D21" s="45"/>
      <c r="E21" s="45"/>
      <c r="F21" s="45"/>
    </row>
    <row r="22" spans="2:6" x14ac:dyDescent="0.3">
      <c r="B22" s="13" t="s">
        <v>14</v>
      </c>
      <c r="C22" s="45" t="s">
        <v>42</v>
      </c>
      <c r="D22" s="45"/>
      <c r="E22" s="45"/>
      <c r="F22" s="45"/>
    </row>
  </sheetData>
  <mergeCells count="17">
    <mergeCell ref="B10:C10"/>
    <mergeCell ref="D10:E10"/>
    <mergeCell ref="B11:C11"/>
    <mergeCell ref="D11:E11"/>
    <mergeCell ref="B12:C12"/>
    <mergeCell ref="B4:J4"/>
    <mergeCell ref="B8:C8"/>
    <mergeCell ref="D8:E8"/>
    <mergeCell ref="B9:C9"/>
    <mergeCell ref="D9:E9"/>
    <mergeCell ref="B7:C7"/>
    <mergeCell ref="D7:E7"/>
    <mergeCell ref="D12:E12"/>
    <mergeCell ref="C22:F22"/>
    <mergeCell ref="C21:F21"/>
    <mergeCell ref="B13:C13"/>
    <mergeCell ref="D13:E13"/>
  </mergeCells>
  <printOptions horizontalCentered="1"/>
  <pageMargins left="0.70833330000000005" right="0.70833330000000005" top="0.74791660000000004" bottom="0.74791660000000004" header="0.3152778" footer="0.3152778"/>
  <pageSetup paperSize="184" scale="8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0"/>
  <sheetViews>
    <sheetView tabSelected="1" zoomScaleNormal="100" workbookViewId="0">
      <selection activeCell="A11" sqref="A11:L80"/>
    </sheetView>
  </sheetViews>
  <sheetFormatPr baseColWidth="10" defaultColWidth="20.42578125" defaultRowHeight="14.25" customHeight="1" x14ac:dyDescent="0.2"/>
  <cols>
    <col min="1" max="1" width="3.28515625" style="14" bestFit="1" customWidth="1"/>
    <col min="2" max="2" width="3.7109375" style="14" bestFit="1" customWidth="1"/>
    <col min="3" max="3" width="3.28515625" style="14" bestFit="1" customWidth="1"/>
    <col min="4" max="4" width="5.7109375" style="14" bestFit="1" customWidth="1"/>
    <col min="5" max="6" width="9.140625" style="14" bestFit="1" customWidth="1"/>
    <col min="7" max="7" width="8.7109375" style="14" bestFit="1" customWidth="1"/>
    <col min="8" max="10" width="3.28515625" style="14" bestFit="1" customWidth="1"/>
    <col min="11" max="11" width="3.5703125" style="14" bestFit="1" customWidth="1"/>
    <col min="12" max="12" width="3.28515625" style="14" bestFit="1" customWidth="1"/>
    <col min="13" max="13" width="12.85546875" style="14" customWidth="1"/>
    <col min="14" max="16384" width="20.42578125" style="14"/>
  </cols>
  <sheetData>
    <row r="1" spans="1:13" ht="11.25" x14ac:dyDescent="0.2"/>
    <row r="2" spans="1:13" ht="15" x14ac:dyDescent="0.2">
      <c r="A2" s="67" t="str">
        <f>"PUNTOS DE CONTROL DE LA UNIDAD DE NEGOCIO ("&amp;A7&amp;" - "&amp;C7&amp;")"</f>
        <v>PUNTOS DE CONTROL DE LA UNIDAD DE NEGOCIO (L3 - Normal)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</row>
    <row r="3" spans="1:13" ht="11.25" x14ac:dyDescent="0.2"/>
    <row r="4" spans="1:13" s="3" customFormat="1" ht="15" x14ac:dyDescent="0.25">
      <c r="A4" s="3" t="s">
        <v>15</v>
      </c>
    </row>
    <row r="5" spans="1:13" ht="11.25" x14ac:dyDescent="0.2"/>
    <row r="6" spans="1:13" ht="15" x14ac:dyDescent="0.25">
      <c r="A6" s="57" t="s">
        <v>16</v>
      </c>
      <c r="B6" s="58"/>
      <c r="C6" s="52" t="s">
        <v>17</v>
      </c>
      <c r="D6" s="52"/>
      <c r="E6" s="52"/>
      <c r="F6" s="51" t="s">
        <v>9</v>
      </c>
      <c r="G6" s="51" t="s">
        <v>18</v>
      </c>
      <c r="H6" s="52" t="s">
        <v>10</v>
      </c>
      <c r="I6" s="52"/>
      <c r="J6" s="52"/>
      <c r="K6" s="52"/>
      <c r="L6" s="52"/>
    </row>
    <row r="7" spans="1:13" ht="15" x14ac:dyDescent="0.25">
      <c r="A7" s="59" t="str">
        <f>+TAPA!D11</f>
        <v>L3</v>
      </c>
      <c r="B7" s="60"/>
      <c r="C7" s="61" t="str">
        <f>+TAPA!B16</f>
        <v>Normal</v>
      </c>
      <c r="D7" s="61"/>
      <c r="E7" s="61"/>
      <c r="F7" s="53">
        <v>42635</v>
      </c>
      <c r="G7" s="54"/>
      <c r="H7" s="55">
        <f>+TAPA!D16</f>
        <v>42735</v>
      </c>
      <c r="I7" s="56"/>
      <c r="J7" s="56"/>
      <c r="K7" s="56"/>
      <c r="L7" s="56"/>
    </row>
    <row r="8" spans="1:13" ht="11.25" x14ac:dyDescent="0.2"/>
    <row r="9" spans="1:13" s="3" customFormat="1" ht="15" x14ac:dyDescent="0.25">
      <c r="A9" s="3" t="s">
        <v>19</v>
      </c>
    </row>
    <row r="10" spans="1:13" ht="14.25" customHeight="1" x14ac:dyDescent="0.2">
      <c r="L10" s="15"/>
    </row>
    <row r="11" spans="1:13" s="4" customFormat="1" ht="99.75" customHeight="1" x14ac:dyDescent="0.2">
      <c r="A11" s="23" t="s">
        <v>20</v>
      </c>
      <c r="B11" s="24" t="s">
        <v>21</v>
      </c>
      <c r="C11" s="24" t="s">
        <v>22</v>
      </c>
      <c r="D11" s="24" t="s">
        <v>23</v>
      </c>
      <c r="E11" s="24" t="s">
        <v>24</v>
      </c>
      <c r="F11" s="24" t="s">
        <v>25</v>
      </c>
      <c r="G11" s="24" t="s">
        <v>26</v>
      </c>
      <c r="H11" s="24" t="s">
        <v>27</v>
      </c>
      <c r="I11" s="24" t="s">
        <v>28</v>
      </c>
      <c r="J11" s="24" t="s">
        <v>29</v>
      </c>
      <c r="K11" s="24" t="s">
        <v>30</v>
      </c>
      <c r="L11" s="24" t="s">
        <v>31</v>
      </c>
    </row>
    <row r="12" spans="1:13" s="31" customFormat="1" ht="14.25" customHeight="1" x14ac:dyDescent="0.2">
      <c r="A12" s="34" t="s">
        <v>47</v>
      </c>
      <c r="B12" s="34" t="s">
        <v>48</v>
      </c>
      <c r="C12" s="34">
        <v>0</v>
      </c>
      <c r="D12" s="34">
        <v>1</v>
      </c>
      <c r="E12" s="65">
        <v>-72.249452000000005</v>
      </c>
      <c r="F12" s="65">
        <v>-39.328885</v>
      </c>
      <c r="G12" s="32">
        <v>150.60574299999999</v>
      </c>
      <c r="H12" s="33">
        <v>1</v>
      </c>
      <c r="I12" s="33">
        <v>0</v>
      </c>
      <c r="J12" s="33">
        <v>1</v>
      </c>
      <c r="K12" s="33">
        <v>0</v>
      </c>
      <c r="L12" s="33">
        <v>0</v>
      </c>
      <c r="M12" s="30"/>
    </row>
    <row r="13" spans="1:13" s="31" customFormat="1" ht="14.25" customHeight="1" x14ac:dyDescent="0.2">
      <c r="A13" s="34" t="s">
        <v>47</v>
      </c>
      <c r="B13" s="34" t="s">
        <v>48</v>
      </c>
      <c r="C13" s="34">
        <v>0</v>
      </c>
      <c r="D13" s="34">
        <v>2</v>
      </c>
      <c r="E13" s="65">
        <v>-72.247812999999994</v>
      </c>
      <c r="F13" s="65">
        <v>-39.327592000000003</v>
      </c>
      <c r="G13" s="32">
        <v>352.04791299999999</v>
      </c>
      <c r="H13" s="33">
        <v>1</v>
      </c>
      <c r="I13" s="33">
        <v>0</v>
      </c>
      <c r="J13" s="33">
        <v>0</v>
      </c>
      <c r="K13" s="33">
        <v>0</v>
      </c>
      <c r="L13" s="33">
        <v>0</v>
      </c>
      <c r="M13" s="30"/>
    </row>
    <row r="14" spans="1:13" s="31" customFormat="1" ht="14.25" customHeight="1" x14ac:dyDescent="0.2">
      <c r="A14" s="34" t="s">
        <v>47</v>
      </c>
      <c r="B14" s="34" t="s">
        <v>48</v>
      </c>
      <c r="C14" s="34">
        <v>0</v>
      </c>
      <c r="D14" s="34">
        <v>3</v>
      </c>
      <c r="E14" s="65">
        <v>-72.232035999999994</v>
      </c>
      <c r="F14" s="65">
        <v>-39.315159999999999</v>
      </c>
      <c r="G14" s="32">
        <v>2290.1721200000002</v>
      </c>
      <c r="H14" s="33">
        <v>1</v>
      </c>
      <c r="I14" s="33">
        <v>0</v>
      </c>
      <c r="J14" s="33">
        <v>0</v>
      </c>
      <c r="K14" s="33">
        <v>0</v>
      </c>
      <c r="L14" s="33">
        <v>0</v>
      </c>
      <c r="M14" s="30"/>
    </row>
    <row r="15" spans="1:13" s="31" customFormat="1" ht="14.25" customHeight="1" x14ac:dyDescent="0.2">
      <c r="A15" s="34" t="s">
        <v>47</v>
      </c>
      <c r="B15" s="34" t="s">
        <v>48</v>
      </c>
      <c r="C15" s="34">
        <v>0</v>
      </c>
      <c r="D15" s="34">
        <v>4</v>
      </c>
      <c r="E15" s="65">
        <v>-72.230925999999997</v>
      </c>
      <c r="F15" s="65">
        <v>-39.313675000000003</v>
      </c>
      <c r="G15" s="32">
        <v>2484.3764700000002</v>
      </c>
      <c r="H15" s="33">
        <v>1</v>
      </c>
      <c r="I15" s="33">
        <v>0</v>
      </c>
      <c r="J15" s="33">
        <v>0</v>
      </c>
      <c r="K15" s="33">
        <v>0</v>
      </c>
      <c r="L15" s="33">
        <v>0</v>
      </c>
      <c r="M15" s="30"/>
    </row>
    <row r="16" spans="1:13" s="31" customFormat="1" ht="14.25" customHeight="1" x14ac:dyDescent="0.2">
      <c r="A16" s="34" t="s">
        <v>47</v>
      </c>
      <c r="B16" s="34" t="s">
        <v>48</v>
      </c>
      <c r="C16" s="34">
        <v>0</v>
      </c>
      <c r="D16" s="34">
        <v>5</v>
      </c>
      <c r="E16" s="65">
        <v>-72.232853000000006</v>
      </c>
      <c r="F16" s="65">
        <v>-39.305325000000003</v>
      </c>
      <c r="G16" s="32">
        <v>3440.5454100000002</v>
      </c>
      <c r="H16" s="33">
        <v>1</v>
      </c>
      <c r="I16" s="33">
        <v>0</v>
      </c>
      <c r="J16" s="33">
        <v>0</v>
      </c>
      <c r="K16" s="33">
        <v>0</v>
      </c>
      <c r="L16" s="33">
        <v>0</v>
      </c>
      <c r="M16" s="30"/>
    </row>
    <row r="17" spans="1:13" s="31" customFormat="1" ht="14.25" customHeight="1" x14ac:dyDescent="0.2">
      <c r="A17" s="34" t="s">
        <v>47</v>
      </c>
      <c r="B17" s="34" t="s">
        <v>48</v>
      </c>
      <c r="C17" s="34">
        <v>0</v>
      </c>
      <c r="D17" s="34">
        <v>6</v>
      </c>
      <c r="E17" s="65">
        <v>-72.208761999999993</v>
      </c>
      <c r="F17" s="65">
        <v>-39.308573000000003</v>
      </c>
      <c r="G17" s="32">
        <v>6187.8657199999998</v>
      </c>
      <c r="H17" s="33">
        <v>1</v>
      </c>
      <c r="I17" s="33">
        <v>0</v>
      </c>
      <c r="J17" s="33">
        <v>0</v>
      </c>
      <c r="K17" s="33">
        <v>0</v>
      </c>
      <c r="L17" s="33">
        <v>1</v>
      </c>
      <c r="M17" s="30"/>
    </row>
    <row r="18" spans="1:13" s="31" customFormat="1" ht="14.25" customHeight="1" x14ac:dyDescent="0.2">
      <c r="A18" s="34" t="s">
        <v>47</v>
      </c>
      <c r="B18" s="34" t="s">
        <v>48</v>
      </c>
      <c r="C18" s="34">
        <v>0</v>
      </c>
      <c r="D18" s="34">
        <v>7</v>
      </c>
      <c r="E18" s="65">
        <v>-72.214768000000007</v>
      </c>
      <c r="F18" s="65">
        <v>-39.307253000000003</v>
      </c>
      <c r="G18" s="32">
        <v>6862.53467</v>
      </c>
      <c r="H18" s="33">
        <v>1</v>
      </c>
      <c r="I18" s="33">
        <v>0</v>
      </c>
      <c r="J18" s="33">
        <v>0</v>
      </c>
      <c r="K18" s="33">
        <v>0</v>
      </c>
      <c r="L18" s="33">
        <v>1</v>
      </c>
      <c r="M18" s="30"/>
    </row>
    <row r="19" spans="1:13" s="31" customFormat="1" ht="14.25" customHeight="1" x14ac:dyDescent="0.2">
      <c r="A19" s="34" t="s">
        <v>47</v>
      </c>
      <c r="B19" s="34" t="s">
        <v>48</v>
      </c>
      <c r="C19" s="34">
        <v>0</v>
      </c>
      <c r="D19" s="34">
        <v>8</v>
      </c>
      <c r="E19" s="65">
        <v>-72.231136000000006</v>
      </c>
      <c r="F19" s="65">
        <v>-39.29853</v>
      </c>
      <c r="G19" s="32">
        <v>9085.7246099999993</v>
      </c>
      <c r="H19" s="33">
        <v>1</v>
      </c>
      <c r="I19" s="33">
        <v>0</v>
      </c>
      <c r="J19" s="33">
        <v>0</v>
      </c>
      <c r="K19" s="33">
        <v>0</v>
      </c>
      <c r="L19" s="33">
        <v>1</v>
      </c>
      <c r="M19" s="30"/>
    </row>
    <row r="20" spans="1:13" s="31" customFormat="1" ht="14.25" customHeight="1" x14ac:dyDescent="0.2">
      <c r="A20" s="34" t="s">
        <v>47</v>
      </c>
      <c r="B20" s="34" t="s">
        <v>48</v>
      </c>
      <c r="C20" s="34">
        <v>0</v>
      </c>
      <c r="D20" s="34">
        <v>9</v>
      </c>
      <c r="E20" s="65">
        <v>-72.229828999999995</v>
      </c>
      <c r="F20" s="65">
        <v>-39.290866000000001</v>
      </c>
      <c r="G20" s="32">
        <v>10082.7441</v>
      </c>
      <c r="H20" s="33">
        <v>1</v>
      </c>
      <c r="I20" s="33">
        <v>0</v>
      </c>
      <c r="J20" s="33">
        <v>0</v>
      </c>
      <c r="K20" s="33">
        <v>0</v>
      </c>
      <c r="L20" s="33">
        <v>1</v>
      </c>
      <c r="M20" s="30"/>
    </row>
    <row r="21" spans="1:13" s="31" customFormat="1" ht="14.25" customHeight="1" x14ac:dyDescent="0.2">
      <c r="A21" s="34" t="s">
        <v>47</v>
      </c>
      <c r="B21" s="34" t="s">
        <v>48</v>
      </c>
      <c r="C21" s="34">
        <v>0</v>
      </c>
      <c r="D21" s="34">
        <v>10</v>
      </c>
      <c r="E21" s="65">
        <v>-72.224039000000005</v>
      </c>
      <c r="F21" s="65">
        <v>-39.285704000000003</v>
      </c>
      <c r="G21" s="32">
        <v>10847.2363</v>
      </c>
      <c r="H21" s="33">
        <v>1</v>
      </c>
      <c r="I21" s="33">
        <v>0</v>
      </c>
      <c r="J21" s="33">
        <v>0</v>
      </c>
      <c r="K21" s="33">
        <v>0</v>
      </c>
      <c r="L21" s="33">
        <v>1</v>
      </c>
      <c r="M21" s="30"/>
    </row>
    <row r="22" spans="1:13" s="31" customFormat="1" ht="14.25" customHeight="1" x14ac:dyDescent="0.2">
      <c r="A22" s="34" t="s">
        <v>47</v>
      </c>
      <c r="B22" s="34" t="s">
        <v>48</v>
      </c>
      <c r="C22" s="34">
        <v>0</v>
      </c>
      <c r="D22" s="34">
        <v>11</v>
      </c>
      <c r="E22" s="65">
        <v>-72.224940000000004</v>
      </c>
      <c r="F22" s="65">
        <v>-39.281618999999999</v>
      </c>
      <c r="G22" s="32">
        <v>11486.4746</v>
      </c>
      <c r="H22" s="33">
        <v>1</v>
      </c>
      <c r="I22" s="33">
        <v>0</v>
      </c>
      <c r="J22" s="33">
        <v>0</v>
      </c>
      <c r="K22" s="33">
        <v>0</v>
      </c>
      <c r="L22" s="33">
        <v>1</v>
      </c>
      <c r="M22" s="30"/>
    </row>
    <row r="23" spans="1:13" s="31" customFormat="1" ht="14.25" customHeight="1" x14ac:dyDescent="0.2">
      <c r="A23" s="34" t="s">
        <v>47</v>
      </c>
      <c r="B23" s="34" t="s">
        <v>48</v>
      </c>
      <c r="C23" s="34">
        <v>0</v>
      </c>
      <c r="D23" s="34">
        <v>12</v>
      </c>
      <c r="E23" s="65">
        <v>-72.227936999999997</v>
      </c>
      <c r="F23" s="65">
        <v>-39.277735999999997</v>
      </c>
      <c r="G23" s="32">
        <v>12207.387699999999</v>
      </c>
      <c r="H23" s="33">
        <v>1</v>
      </c>
      <c r="I23" s="33">
        <v>0</v>
      </c>
      <c r="J23" s="33">
        <v>0</v>
      </c>
      <c r="K23" s="33">
        <v>0</v>
      </c>
      <c r="L23" s="33">
        <v>1</v>
      </c>
      <c r="M23" s="30"/>
    </row>
    <row r="24" spans="1:13" s="31" customFormat="1" ht="14.25" customHeight="1" x14ac:dyDescent="0.2">
      <c r="A24" s="34" t="s">
        <v>47</v>
      </c>
      <c r="B24" s="34" t="s">
        <v>48</v>
      </c>
      <c r="C24" s="34">
        <v>0</v>
      </c>
      <c r="D24" s="34">
        <v>13</v>
      </c>
      <c r="E24" s="65">
        <v>-72.232393000000002</v>
      </c>
      <c r="F24" s="65">
        <v>-39.279936999999997</v>
      </c>
      <c r="G24" s="32">
        <v>12770.295899999999</v>
      </c>
      <c r="H24" s="33">
        <v>1</v>
      </c>
      <c r="I24" s="33">
        <v>0</v>
      </c>
      <c r="J24" s="33">
        <v>0</v>
      </c>
      <c r="K24" s="33">
        <v>0</v>
      </c>
      <c r="L24" s="33">
        <v>1</v>
      </c>
      <c r="M24" s="30"/>
    </row>
    <row r="25" spans="1:13" s="31" customFormat="1" ht="14.25" customHeight="1" x14ac:dyDescent="0.2">
      <c r="A25" s="34" t="s">
        <v>47</v>
      </c>
      <c r="B25" s="34" t="s">
        <v>48</v>
      </c>
      <c r="C25" s="34">
        <v>1</v>
      </c>
      <c r="D25" s="34">
        <v>1</v>
      </c>
      <c r="E25" s="65">
        <v>-72.231764999999996</v>
      </c>
      <c r="F25" s="65">
        <v>-39.277824000000003</v>
      </c>
      <c r="G25" s="32">
        <v>211.868301</v>
      </c>
      <c r="H25" s="33">
        <v>1</v>
      </c>
      <c r="I25" s="33">
        <v>0</v>
      </c>
      <c r="J25" s="33">
        <v>0</v>
      </c>
      <c r="K25" s="33">
        <v>0</v>
      </c>
      <c r="L25" s="33">
        <v>1</v>
      </c>
      <c r="M25" s="30"/>
    </row>
    <row r="26" spans="1:13" s="31" customFormat="1" ht="14.25" customHeight="1" x14ac:dyDescent="0.2">
      <c r="A26" s="34" t="s">
        <v>47</v>
      </c>
      <c r="B26" s="34" t="s">
        <v>48</v>
      </c>
      <c r="C26" s="34">
        <v>1</v>
      </c>
      <c r="D26" s="34">
        <v>2</v>
      </c>
      <c r="E26" s="65">
        <v>-72.227337000000006</v>
      </c>
      <c r="F26" s="65">
        <v>-39.280481000000002</v>
      </c>
      <c r="G26" s="32">
        <v>978.23339799999997</v>
      </c>
      <c r="H26" s="33">
        <v>1</v>
      </c>
      <c r="I26" s="33">
        <v>0</v>
      </c>
      <c r="J26" s="33">
        <v>0</v>
      </c>
      <c r="K26" s="33">
        <v>0</v>
      </c>
      <c r="L26" s="33">
        <v>1</v>
      </c>
      <c r="M26" s="30"/>
    </row>
    <row r="27" spans="1:13" s="31" customFormat="1" ht="14.25" customHeight="1" x14ac:dyDescent="0.2">
      <c r="A27" s="34" t="s">
        <v>47</v>
      </c>
      <c r="B27" s="34" t="s">
        <v>48</v>
      </c>
      <c r="C27" s="34">
        <v>1</v>
      </c>
      <c r="D27" s="34">
        <v>3</v>
      </c>
      <c r="E27" s="65">
        <v>-72.227266999999998</v>
      </c>
      <c r="F27" s="65">
        <v>-39.284816999999997</v>
      </c>
      <c r="G27" s="32">
        <v>1662.29529</v>
      </c>
      <c r="H27" s="33">
        <v>1</v>
      </c>
      <c r="I27" s="33">
        <v>0</v>
      </c>
      <c r="J27" s="64">
        <v>1</v>
      </c>
      <c r="K27" s="33">
        <v>0</v>
      </c>
      <c r="L27" s="33">
        <v>1</v>
      </c>
      <c r="M27" s="30"/>
    </row>
    <row r="28" spans="1:13" s="31" customFormat="1" ht="14.25" customHeight="1" x14ac:dyDescent="0.2">
      <c r="A28" s="34" t="s">
        <v>47</v>
      </c>
      <c r="B28" s="34" t="s">
        <v>48</v>
      </c>
      <c r="C28" s="34">
        <v>1</v>
      </c>
      <c r="D28" s="34">
        <v>4</v>
      </c>
      <c r="E28" s="65">
        <v>-72.225649000000004</v>
      </c>
      <c r="F28" s="65">
        <v>-39.287174</v>
      </c>
      <c r="G28" s="32">
        <v>2043.77368</v>
      </c>
      <c r="H28" s="33">
        <v>1</v>
      </c>
      <c r="I28" s="33">
        <v>0</v>
      </c>
      <c r="J28" s="33">
        <v>0</v>
      </c>
      <c r="K28" s="33">
        <v>0</v>
      </c>
      <c r="L28" s="33">
        <v>1</v>
      </c>
      <c r="M28" s="30"/>
    </row>
    <row r="29" spans="1:13" s="31" customFormat="1" ht="14.25" customHeight="1" x14ac:dyDescent="0.2">
      <c r="A29" s="34" t="s">
        <v>47</v>
      </c>
      <c r="B29" s="34" t="s">
        <v>48</v>
      </c>
      <c r="C29" s="34">
        <v>1</v>
      </c>
      <c r="D29" s="34">
        <v>5</v>
      </c>
      <c r="E29" s="65">
        <v>-72.229828999999995</v>
      </c>
      <c r="F29" s="65">
        <v>-39.290866000000001</v>
      </c>
      <c r="G29" s="32">
        <v>2589.7351100000001</v>
      </c>
      <c r="H29" s="33">
        <v>1</v>
      </c>
      <c r="I29" s="33">
        <v>0</v>
      </c>
      <c r="J29" s="33">
        <v>0</v>
      </c>
      <c r="K29" s="33">
        <v>0</v>
      </c>
      <c r="L29" s="33">
        <v>1</v>
      </c>
      <c r="M29" s="30"/>
    </row>
    <row r="30" spans="1:13" s="31" customFormat="1" ht="14.25" customHeight="1" x14ac:dyDescent="0.2">
      <c r="A30" s="34" t="s">
        <v>47</v>
      </c>
      <c r="B30" s="34" t="s">
        <v>48</v>
      </c>
      <c r="C30" s="34">
        <v>1</v>
      </c>
      <c r="D30" s="34">
        <v>6</v>
      </c>
      <c r="E30" s="65">
        <v>-72.231137000000004</v>
      </c>
      <c r="F30" s="65">
        <v>-39.298530999999997</v>
      </c>
      <c r="G30" s="32">
        <v>3586.8879400000001</v>
      </c>
      <c r="H30" s="33">
        <v>1</v>
      </c>
      <c r="I30" s="33">
        <v>0</v>
      </c>
      <c r="J30" s="33">
        <v>0</v>
      </c>
      <c r="K30" s="33">
        <v>0</v>
      </c>
      <c r="L30" s="33">
        <v>1</v>
      </c>
      <c r="M30" s="30"/>
    </row>
    <row r="31" spans="1:13" s="31" customFormat="1" ht="14.25" customHeight="1" x14ac:dyDescent="0.2">
      <c r="A31" s="34" t="s">
        <v>47</v>
      </c>
      <c r="B31" s="34" t="s">
        <v>48</v>
      </c>
      <c r="C31" s="34">
        <v>1</v>
      </c>
      <c r="D31" s="34">
        <v>7</v>
      </c>
      <c r="E31" s="65">
        <v>-72.214768000000007</v>
      </c>
      <c r="F31" s="65">
        <v>-39.307253000000003</v>
      </c>
      <c r="G31" s="32">
        <v>5809.94434</v>
      </c>
      <c r="H31" s="33">
        <v>1</v>
      </c>
      <c r="I31" s="33">
        <v>0</v>
      </c>
      <c r="J31" s="33">
        <v>0</v>
      </c>
      <c r="K31" s="33">
        <v>0</v>
      </c>
      <c r="L31" s="33">
        <v>1</v>
      </c>
      <c r="M31" s="30"/>
    </row>
    <row r="32" spans="1:13" s="31" customFormat="1" ht="14.25" customHeight="1" x14ac:dyDescent="0.2">
      <c r="A32" s="34" t="s">
        <v>47</v>
      </c>
      <c r="B32" s="34" t="s">
        <v>48</v>
      </c>
      <c r="C32" s="34">
        <v>1</v>
      </c>
      <c r="D32" s="34">
        <v>8</v>
      </c>
      <c r="E32" s="65">
        <v>-72.208761999999993</v>
      </c>
      <c r="F32" s="65">
        <v>-39.308574</v>
      </c>
      <c r="G32" s="32">
        <v>6484.50684</v>
      </c>
      <c r="H32" s="33">
        <v>1</v>
      </c>
      <c r="I32" s="33">
        <v>0</v>
      </c>
      <c r="J32" s="33">
        <v>0</v>
      </c>
      <c r="K32" s="33">
        <v>0</v>
      </c>
      <c r="L32" s="33">
        <v>1</v>
      </c>
      <c r="M32" s="30"/>
    </row>
    <row r="33" spans="1:13" s="31" customFormat="1" ht="14.25" customHeight="1" x14ac:dyDescent="0.2">
      <c r="A33" s="34" t="s">
        <v>47</v>
      </c>
      <c r="B33" s="34" t="s">
        <v>48</v>
      </c>
      <c r="C33" s="34">
        <v>1</v>
      </c>
      <c r="D33" s="34">
        <v>9</v>
      </c>
      <c r="E33" s="65">
        <v>-72.232853000000006</v>
      </c>
      <c r="F33" s="65">
        <v>-39.305325000000003</v>
      </c>
      <c r="G33" s="32">
        <v>9231.9335900000005</v>
      </c>
      <c r="H33" s="33">
        <v>1</v>
      </c>
      <c r="I33" s="33">
        <v>0</v>
      </c>
      <c r="J33" s="33">
        <v>0</v>
      </c>
      <c r="K33" s="33">
        <v>0</v>
      </c>
      <c r="L33" s="33">
        <v>0</v>
      </c>
      <c r="M33" s="30"/>
    </row>
    <row r="34" spans="1:13" s="31" customFormat="1" ht="14.25" customHeight="1" x14ac:dyDescent="0.2">
      <c r="A34" s="34" t="s">
        <v>47</v>
      </c>
      <c r="B34" s="34" t="s">
        <v>48</v>
      </c>
      <c r="C34" s="34">
        <v>1</v>
      </c>
      <c r="D34" s="34">
        <v>10</v>
      </c>
      <c r="E34" s="65">
        <v>-72.232669999999999</v>
      </c>
      <c r="F34" s="65">
        <v>-39.310108999999997</v>
      </c>
      <c r="G34" s="32">
        <v>9763.6865199999993</v>
      </c>
      <c r="H34" s="33">
        <v>1</v>
      </c>
      <c r="I34" s="33">
        <v>0</v>
      </c>
      <c r="J34" s="33">
        <v>0</v>
      </c>
      <c r="K34" s="33">
        <v>0</v>
      </c>
      <c r="L34" s="33">
        <v>0</v>
      </c>
      <c r="M34" s="30"/>
    </row>
    <row r="35" spans="1:13" s="31" customFormat="1" ht="14.25" customHeight="1" x14ac:dyDescent="0.2">
      <c r="A35" s="34" t="s">
        <v>47</v>
      </c>
      <c r="B35" s="34" t="s">
        <v>48</v>
      </c>
      <c r="C35" s="34">
        <v>1</v>
      </c>
      <c r="D35" s="34">
        <v>11</v>
      </c>
      <c r="E35" s="65">
        <v>-72.230925999999997</v>
      </c>
      <c r="F35" s="65">
        <v>-39.313675000000003</v>
      </c>
      <c r="G35" s="32">
        <v>10188.102500000001</v>
      </c>
      <c r="H35" s="33">
        <v>1</v>
      </c>
      <c r="I35" s="33">
        <v>0</v>
      </c>
      <c r="J35" s="33">
        <v>0</v>
      </c>
      <c r="K35" s="33">
        <v>0</v>
      </c>
      <c r="L35" s="33">
        <v>0</v>
      </c>
      <c r="M35" s="30"/>
    </row>
    <row r="36" spans="1:13" s="31" customFormat="1" ht="14.25" customHeight="1" x14ac:dyDescent="0.2">
      <c r="A36" s="34" t="s">
        <v>47</v>
      </c>
      <c r="B36" s="34" t="s">
        <v>48</v>
      </c>
      <c r="C36" s="34">
        <v>1</v>
      </c>
      <c r="D36" s="34">
        <v>12</v>
      </c>
      <c r="E36" s="65">
        <v>-72.232035999999994</v>
      </c>
      <c r="F36" s="65">
        <v>-39.315159999999999</v>
      </c>
      <c r="G36" s="32">
        <v>10382.3066</v>
      </c>
      <c r="H36" s="33">
        <v>1</v>
      </c>
      <c r="I36" s="33">
        <v>0</v>
      </c>
      <c r="J36" s="33">
        <v>0</v>
      </c>
      <c r="K36" s="33">
        <v>0</v>
      </c>
      <c r="L36" s="33">
        <v>0</v>
      </c>
      <c r="M36" s="30"/>
    </row>
    <row r="37" spans="1:13" s="31" customFormat="1" ht="14.25" customHeight="1" x14ac:dyDescent="0.2">
      <c r="A37" s="34" t="s">
        <v>47</v>
      </c>
      <c r="B37" s="34" t="s">
        <v>49</v>
      </c>
      <c r="C37" s="34">
        <v>0</v>
      </c>
      <c r="D37" s="34">
        <v>1</v>
      </c>
      <c r="E37" s="65">
        <v>-72.232035999999994</v>
      </c>
      <c r="F37" s="65">
        <v>-39.315159999999999</v>
      </c>
      <c r="G37" s="32">
        <v>95.984283000000005</v>
      </c>
      <c r="H37" s="33">
        <v>1</v>
      </c>
      <c r="I37" s="33">
        <v>0</v>
      </c>
      <c r="J37" s="33">
        <v>1</v>
      </c>
      <c r="K37" s="33">
        <v>0</v>
      </c>
      <c r="L37" s="33">
        <v>0</v>
      </c>
      <c r="M37" s="30"/>
    </row>
    <row r="38" spans="1:13" s="31" customFormat="1" ht="14.25" customHeight="1" x14ac:dyDescent="0.2">
      <c r="A38" s="34" t="s">
        <v>47</v>
      </c>
      <c r="B38" s="34" t="s">
        <v>49</v>
      </c>
      <c r="C38" s="34">
        <v>0</v>
      </c>
      <c r="D38" s="34">
        <v>2</v>
      </c>
      <c r="E38" s="65">
        <v>-72.230925999999997</v>
      </c>
      <c r="F38" s="65">
        <v>-39.313675000000003</v>
      </c>
      <c r="G38" s="32">
        <v>290.18875100000002</v>
      </c>
      <c r="H38" s="33">
        <v>1</v>
      </c>
      <c r="I38" s="33">
        <v>0</v>
      </c>
      <c r="J38" s="33">
        <v>0</v>
      </c>
      <c r="K38" s="33">
        <v>0</v>
      </c>
      <c r="L38" s="33">
        <v>0</v>
      </c>
      <c r="M38" s="30"/>
    </row>
    <row r="39" spans="1:13" s="31" customFormat="1" ht="14.25" customHeight="1" x14ac:dyDescent="0.2">
      <c r="A39" s="34" t="s">
        <v>47</v>
      </c>
      <c r="B39" s="34" t="s">
        <v>49</v>
      </c>
      <c r="C39" s="34">
        <v>0</v>
      </c>
      <c r="D39" s="34">
        <v>3</v>
      </c>
      <c r="E39" s="65">
        <v>-72.238191999999998</v>
      </c>
      <c r="F39" s="65">
        <v>-39.296787000000002</v>
      </c>
      <c r="G39" s="32">
        <v>7339.3203100000001</v>
      </c>
      <c r="H39" s="33">
        <v>1</v>
      </c>
      <c r="I39" s="33">
        <v>0</v>
      </c>
      <c r="J39" s="33">
        <v>0</v>
      </c>
      <c r="K39" s="33">
        <v>0</v>
      </c>
      <c r="L39" s="33">
        <v>1</v>
      </c>
      <c r="M39" s="30"/>
    </row>
    <row r="40" spans="1:13" s="31" customFormat="1" ht="14.25" customHeight="1" x14ac:dyDescent="0.2">
      <c r="A40" s="34" t="s">
        <v>47</v>
      </c>
      <c r="B40" s="34" t="s">
        <v>49</v>
      </c>
      <c r="C40" s="34">
        <v>0</v>
      </c>
      <c r="D40" s="34">
        <v>4</v>
      </c>
      <c r="E40" s="65">
        <v>-72.238737999999998</v>
      </c>
      <c r="F40" s="65">
        <v>-39.295155999999999</v>
      </c>
      <c r="G40" s="32">
        <v>7541.09717</v>
      </c>
      <c r="H40" s="33">
        <v>1</v>
      </c>
      <c r="I40" s="33">
        <v>0</v>
      </c>
      <c r="J40" s="33">
        <v>0</v>
      </c>
      <c r="K40" s="33">
        <v>0</v>
      </c>
      <c r="L40" s="33">
        <v>1</v>
      </c>
      <c r="M40" s="30"/>
    </row>
    <row r="41" spans="1:13" s="31" customFormat="1" ht="14.25" customHeight="1" x14ac:dyDescent="0.2">
      <c r="A41" s="34" t="s">
        <v>47</v>
      </c>
      <c r="B41" s="34" t="s">
        <v>49</v>
      </c>
      <c r="C41" s="34">
        <v>0</v>
      </c>
      <c r="D41" s="34">
        <v>5</v>
      </c>
      <c r="E41" s="65">
        <v>-72.235214999999997</v>
      </c>
      <c r="F41" s="65">
        <v>-39.297533000000001</v>
      </c>
      <c r="G41" s="32">
        <v>8336.4052699999993</v>
      </c>
      <c r="H41" s="33">
        <v>1</v>
      </c>
      <c r="I41" s="33">
        <v>0</v>
      </c>
      <c r="J41" s="33">
        <v>0</v>
      </c>
      <c r="K41" s="33">
        <v>0</v>
      </c>
      <c r="L41" s="33">
        <v>1</v>
      </c>
      <c r="M41" s="30"/>
    </row>
    <row r="42" spans="1:13" s="31" customFormat="1" ht="14.25" customHeight="1" x14ac:dyDescent="0.2">
      <c r="A42" s="34" t="s">
        <v>47</v>
      </c>
      <c r="B42" s="34" t="s">
        <v>49</v>
      </c>
      <c r="C42" s="34">
        <v>0</v>
      </c>
      <c r="D42" s="34">
        <v>6</v>
      </c>
      <c r="E42" s="65">
        <v>-72.233687000000003</v>
      </c>
      <c r="F42" s="65">
        <v>-39.287177999999997</v>
      </c>
      <c r="G42" s="32">
        <v>9759.6357399999997</v>
      </c>
      <c r="H42" s="33">
        <v>1</v>
      </c>
      <c r="I42" s="33">
        <v>0</v>
      </c>
      <c r="J42" s="33">
        <v>0</v>
      </c>
      <c r="K42" s="33">
        <v>0</v>
      </c>
      <c r="L42" s="33">
        <v>1</v>
      </c>
      <c r="M42" s="30"/>
    </row>
    <row r="43" spans="1:13" s="31" customFormat="1" ht="14.25" customHeight="1" x14ac:dyDescent="0.2">
      <c r="A43" s="34" t="s">
        <v>47</v>
      </c>
      <c r="B43" s="34" t="s">
        <v>49</v>
      </c>
      <c r="C43" s="34">
        <v>0</v>
      </c>
      <c r="D43" s="34">
        <v>7</v>
      </c>
      <c r="E43" s="65">
        <v>-72.229828999999995</v>
      </c>
      <c r="F43" s="65">
        <v>-39.290866000000001</v>
      </c>
      <c r="G43" s="32">
        <v>10451.7021</v>
      </c>
      <c r="H43" s="33">
        <v>1</v>
      </c>
      <c r="I43" s="33">
        <v>0</v>
      </c>
      <c r="J43" s="33">
        <v>0</v>
      </c>
      <c r="K43" s="33">
        <v>0</v>
      </c>
      <c r="L43" s="33">
        <v>1</v>
      </c>
      <c r="M43" s="30"/>
    </row>
    <row r="44" spans="1:13" s="31" customFormat="1" ht="14.25" customHeight="1" x14ac:dyDescent="0.2">
      <c r="A44" s="34" t="s">
        <v>47</v>
      </c>
      <c r="B44" s="34" t="s">
        <v>49</v>
      </c>
      <c r="C44" s="34">
        <v>0</v>
      </c>
      <c r="D44" s="34">
        <v>8</v>
      </c>
      <c r="E44" s="65">
        <v>-72.224039000000005</v>
      </c>
      <c r="F44" s="65">
        <v>-39.285704000000003</v>
      </c>
      <c r="G44" s="32">
        <v>11216.194299999999</v>
      </c>
      <c r="H44" s="33">
        <v>1</v>
      </c>
      <c r="I44" s="33">
        <v>0</v>
      </c>
      <c r="J44" s="33">
        <v>0</v>
      </c>
      <c r="K44" s="33">
        <v>0</v>
      </c>
      <c r="L44" s="33">
        <v>1</v>
      </c>
      <c r="M44" s="30"/>
    </row>
    <row r="45" spans="1:13" s="31" customFormat="1" ht="14.25" customHeight="1" x14ac:dyDescent="0.2">
      <c r="A45" s="34" t="s">
        <v>47</v>
      </c>
      <c r="B45" s="34" t="s">
        <v>49</v>
      </c>
      <c r="C45" s="34">
        <v>0</v>
      </c>
      <c r="D45" s="34">
        <v>9</v>
      </c>
      <c r="E45" s="65">
        <v>-72.224107000000004</v>
      </c>
      <c r="F45" s="65">
        <v>-39.284146</v>
      </c>
      <c r="G45" s="32">
        <v>11453.1855</v>
      </c>
      <c r="H45" s="33">
        <v>1</v>
      </c>
      <c r="I45" s="33">
        <v>0</v>
      </c>
      <c r="J45" s="33">
        <v>0</v>
      </c>
      <c r="K45" s="33">
        <v>0</v>
      </c>
      <c r="L45" s="33">
        <v>1</v>
      </c>
      <c r="M45" s="30"/>
    </row>
    <row r="46" spans="1:13" s="31" customFormat="1" ht="14.25" customHeight="1" x14ac:dyDescent="0.2">
      <c r="A46" s="34" t="s">
        <v>47</v>
      </c>
      <c r="B46" s="34" t="s">
        <v>49</v>
      </c>
      <c r="C46" s="34">
        <v>0</v>
      </c>
      <c r="D46" s="34">
        <v>10</v>
      </c>
      <c r="E46" s="65">
        <v>-72.224940000000004</v>
      </c>
      <c r="F46" s="65">
        <v>-39.281618999999999</v>
      </c>
      <c r="G46" s="32">
        <v>11855.4326</v>
      </c>
      <c r="H46" s="33">
        <v>1</v>
      </c>
      <c r="I46" s="33">
        <v>0</v>
      </c>
      <c r="J46" s="33">
        <v>0</v>
      </c>
      <c r="K46" s="33">
        <v>0</v>
      </c>
      <c r="L46" s="33">
        <v>1</v>
      </c>
      <c r="M46" s="30"/>
    </row>
    <row r="47" spans="1:13" s="31" customFormat="1" ht="14.25" customHeight="1" x14ac:dyDescent="0.2">
      <c r="A47" s="34" t="s">
        <v>47</v>
      </c>
      <c r="B47" s="34" t="s">
        <v>49</v>
      </c>
      <c r="C47" s="34">
        <v>0</v>
      </c>
      <c r="D47" s="34">
        <v>11</v>
      </c>
      <c r="E47" s="65">
        <v>-72.227936999999997</v>
      </c>
      <c r="F47" s="65">
        <v>-39.277735999999997</v>
      </c>
      <c r="G47" s="32">
        <v>12576.3457</v>
      </c>
      <c r="H47" s="33">
        <v>1</v>
      </c>
      <c r="I47" s="33">
        <v>0</v>
      </c>
      <c r="J47" s="33">
        <v>0</v>
      </c>
      <c r="K47" s="33">
        <v>0</v>
      </c>
      <c r="L47" s="33">
        <v>1</v>
      </c>
      <c r="M47" s="30"/>
    </row>
    <row r="48" spans="1:13" s="31" customFormat="1" ht="14.25" customHeight="1" x14ac:dyDescent="0.2">
      <c r="A48" s="34" t="s">
        <v>47</v>
      </c>
      <c r="B48" s="34" t="s">
        <v>49</v>
      </c>
      <c r="C48" s="34">
        <v>0</v>
      </c>
      <c r="D48" s="34">
        <v>12</v>
      </c>
      <c r="E48" s="65">
        <v>-72.236558000000002</v>
      </c>
      <c r="F48" s="65">
        <v>-39.277076000000001</v>
      </c>
      <c r="G48" s="32">
        <v>13618.8887</v>
      </c>
      <c r="H48" s="33">
        <v>1</v>
      </c>
      <c r="I48" s="33">
        <v>0</v>
      </c>
      <c r="J48" s="33">
        <v>0</v>
      </c>
      <c r="K48" s="33">
        <v>0</v>
      </c>
      <c r="L48" s="33">
        <v>1</v>
      </c>
      <c r="M48" s="30"/>
    </row>
    <row r="49" spans="1:13" s="31" customFormat="1" ht="14.25" customHeight="1" x14ac:dyDescent="0.2">
      <c r="A49" s="34" t="s">
        <v>47</v>
      </c>
      <c r="B49" s="34" t="s">
        <v>49</v>
      </c>
      <c r="C49" s="34">
        <v>1</v>
      </c>
      <c r="D49" s="34">
        <v>1</v>
      </c>
      <c r="E49" s="65">
        <v>-72.236558000000002</v>
      </c>
      <c r="F49" s="65">
        <v>-39.277076999999998</v>
      </c>
      <c r="G49" s="32">
        <v>101.524567</v>
      </c>
      <c r="H49" s="33">
        <v>1</v>
      </c>
      <c r="I49" s="33">
        <v>0</v>
      </c>
      <c r="J49" s="33">
        <v>0</v>
      </c>
      <c r="K49" s="33">
        <v>0</v>
      </c>
      <c r="L49" s="33">
        <v>1</v>
      </c>
      <c r="M49" s="30"/>
    </row>
    <row r="50" spans="1:13" s="31" customFormat="1" ht="14.25" customHeight="1" x14ac:dyDescent="0.2">
      <c r="A50" s="34" t="s">
        <v>47</v>
      </c>
      <c r="B50" s="34" t="s">
        <v>49</v>
      </c>
      <c r="C50" s="34">
        <v>1</v>
      </c>
      <c r="D50" s="34">
        <v>2</v>
      </c>
      <c r="E50" s="65">
        <v>-72.231764999999996</v>
      </c>
      <c r="F50" s="65">
        <v>-39.277824000000003</v>
      </c>
      <c r="G50" s="32">
        <v>677.59637499999997</v>
      </c>
      <c r="H50" s="33">
        <v>1</v>
      </c>
      <c r="I50" s="33">
        <v>0</v>
      </c>
      <c r="J50" s="33">
        <v>0</v>
      </c>
      <c r="K50" s="33">
        <v>0</v>
      </c>
      <c r="L50" s="33">
        <v>1</v>
      </c>
      <c r="M50" s="30"/>
    </row>
    <row r="51" spans="1:13" s="31" customFormat="1" ht="14.25" customHeight="1" x14ac:dyDescent="0.2">
      <c r="A51" s="34" t="s">
        <v>47</v>
      </c>
      <c r="B51" s="34" t="s">
        <v>49</v>
      </c>
      <c r="C51" s="34">
        <v>1</v>
      </c>
      <c r="D51" s="34">
        <v>3</v>
      </c>
      <c r="E51" s="65">
        <v>-72.227266999999998</v>
      </c>
      <c r="F51" s="65">
        <v>-39.284816999999997</v>
      </c>
      <c r="G51" s="32">
        <v>2128.0234399999999</v>
      </c>
      <c r="H51" s="33">
        <v>1</v>
      </c>
      <c r="I51" s="33">
        <v>0</v>
      </c>
      <c r="J51" s="33">
        <v>0</v>
      </c>
      <c r="K51" s="33">
        <v>0</v>
      </c>
      <c r="L51" s="33">
        <v>1</v>
      </c>
      <c r="M51" s="30"/>
    </row>
    <row r="52" spans="1:13" s="31" customFormat="1" ht="14.25" customHeight="1" x14ac:dyDescent="0.2">
      <c r="A52" s="34" t="s">
        <v>47</v>
      </c>
      <c r="B52" s="34" t="s">
        <v>49</v>
      </c>
      <c r="C52" s="34">
        <v>1</v>
      </c>
      <c r="D52" s="34">
        <v>4</v>
      </c>
      <c r="E52" s="65">
        <v>-72.225649000000004</v>
      </c>
      <c r="F52" s="65">
        <v>-39.287174</v>
      </c>
      <c r="G52" s="32">
        <v>2509.5019499999999</v>
      </c>
      <c r="H52" s="33">
        <v>1</v>
      </c>
      <c r="I52" s="33">
        <v>0</v>
      </c>
      <c r="J52" s="33">
        <v>0</v>
      </c>
      <c r="K52" s="33">
        <v>0</v>
      </c>
      <c r="L52" s="33">
        <v>1</v>
      </c>
      <c r="M52" s="30"/>
    </row>
    <row r="53" spans="1:13" s="31" customFormat="1" ht="14.25" customHeight="1" x14ac:dyDescent="0.2">
      <c r="A53" s="34" t="s">
        <v>47</v>
      </c>
      <c r="B53" s="34" t="s">
        <v>49</v>
      </c>
      <c r="C53" s="34">
        <v>1</v>
      </c>
      <c r="D53" s="34">
        <v>5</v>
      </c>
      <c r="E53" s="65">
        <v>-72.229828999999995</v>
      </c>
      <c r="F53" s="65">
        <v>-39.290866000000001</v>
      </c>
      <c r="G53" s="32">
        <v>3055.4633800000001</v>
      </c>
      <c r="H53" s="33">
        <v>1</v>
      </c>
      <c r="I53" s="33">
        <v>0</v>
      </c>
      <c r="J53" s="33">
        <v>0</v>
      </c>
      <c r="K53" s="33">
        <v>0</v>
      </c>
      <c r="L53" s="33">
        <v>1</v>
      </c>
      <c r="M53" s="30"/>
    </row>
    <row r="54" spans="1:13" s="31" customFormat="1" ht="14.25" customHeight="1" x14ac:dyDescent="0.2">
      <c r="A54" s="34" t="s">
        <v>47</v>
      </c>
      <c r="B54" s="34" t="s">
        <v>49</v>
      </c>
      <c r="C54" s="34">
        <v>1</v>
      </c>
      <c r="D54" s="34">
        <v>6</v>
      </c>
      <c r="E54" s="65">
        <v>-72.234560000000002</v>
      </c>
      <c r="F54" s="65">
        <v>-39.28707</v>
      </c>
      <c r="G54" s="32">
        <v>4166.1254900000004</v>
      </c>
      <c r="H54" s="33">
        <v>1</v>
      </c>
      <c r="I54" s="33">
        <v>0</v>
      </c>
      <c r="J54" s="33">
        <v>0</v>
      </c>
      <c r="K54" s="33">
        <v>0</v>
      </c>
      <c r="L54" s="33">
        <v>1</v>
      </c>
      <c r="M54" s="30"/>
    </row>
    <row r="55" spans="1:13" s="31" customFormat="1" ht="14.25" customHeight="1" x14ac:dyDescent="0.2">
      <c r="A55" s="34" t="s">
        <v>47</v>
      </c>
      <c r="B55" s="34" t="s">
        <v>49</v>
      </c>
      <c r="C55" s="34">
        <v>1</v>
      </c>
      <c r="D55" s="34">
        <v>7</v>
      </c>
      <c r="E55" s="65">
        <v>-72.235214999999997</v>
      </c>
      <c r="F55" s="65">
        <v>-39.297533000000001</v>
      </c>
      <c r="G55" s="32">
        <v>5556.05566</v>
      </c>
      <c r="H55" s="33">
        <v>1</v>
      </c>
      <c r="I55" s="33">
        <v>0</v>
      </c>
      <c r="J55" s="33">
        <v>0</v>
      </c>
      <c r="K55" s="33">
        <v>0</v>
      </c>
      <c r="L55" s="33">
        <v>1</v>
      </c>
      <c r="M55" s="30"/>
    </row>
    <row r="56" spans="1:13" s="31" customFormat="1" ht="14.25" customHeight="1" x14ac:dyDescent="0.2">
      <c r="A56" s="34" t="s">
        <v>47</v>
      </c>
      <c r="B56" s="34" t="s">
        <v>49</v>
      </c>
      <c r="C56" s="34">
        <v>1</v>
      </c>
      <c r="D56" s="34">
        <v>8</v>
      </c>
      <c r="E56" s="65">
        <v>-72.240500999999995</v>
      </c>
      <c r="F56" s="65">
        <v>-39.294581000000001</v>
      </c>
      <c r="G56" s="32">
        <v>6294.0498100000004</v>
      </c>
      <c r="H56" s="33">
        <v>1</v>
      </c>
      <c r="I56" s="33">
        <v>0</v>
      </c>
      <c r="J56" s="33">
        <v>0</v>
      </c>
      <c r="K56" s="33">
        <v>0</v>
      </c>
      <c r="L56" s="33">
        <v>1</v>
      </c>
      <c r="M56" s="30"/>
    </row>
    <row r="57" spans="1:13" s="31" customFormat="1" ht="14.25" customHeight="1" x14ac:dyDescent="0.2">
      <c r="A57" s="34" t="s">
        <v>47</v>
      </c>
      <c r="B57" s="34" t="s">
        <v>49</v>
      </c>
      <c r="C57" s="34">
        <v>1</v>
      </c>
      <c r="D57" s="34">
        <v>9</v>
      </c>
      <c r="E57" s="65">
        <v>-72.237286999999995</v>
      </c>
      <c r="F57" s="65">
        <v>-39.297299000000002</v>
      </c>
      <c r="G57" s="32">
        <v>6764.6098599999996</v>
      </c>
      <c r="H57" s="33">
        <v>1</v>
      </c>
      <c r="I57" s="33">
        <v>0</v>
      </c>
      <c r="J57" s="33">
        <v>0</v>
      </c>
      <c r="K57" s="33">
        <v>0</v>
      </c>
      <c r="L57" s="33">
        <v>1</v>
      </c>
      <c r="M57" s="30"/>
    </row>
    <row r="58" spans="1:13" s="31" customFormat="1" ht="14.25" customHeight="1" x14ac:dyDescent="0.2">
      <c r="A58" s="34" t="s">
        <v>47</v>
      </c>
      <c r="B58" s="34" t="s">
        <v>49</v>
      </c>
      <c r="C58" s="34">
        <v>1</v>
      </c>
      <c r="D58" s="34">
        <v>10</v>
      </c>
      <c r="E58" s="65">
        <v>-72.232035999999994</v>
      </c>
      <c r="F58" s="65">
        <v>-39.315159999999999</v>
      </c>
      <c r="G58" s="32">
        <v>13910.983399999999</v>
      </c>
      <c r="H58" s="33">
        <v>1</v>
      </c>
      <c r="I58" s="33">
        <v>0</v>
      </c>
      <c r="J58" s="33">
        <v>0</v>
      </c>
      <c r="K58" s="33">
        <v>0</v>
      </c>
      <c r="L58" s="33">
        <v>0</v>
      </c>
      <c r="M58" s="30"/>
    </row>
    <row r="59" spans="1:13" s="31" customFormat="1" ht="14.25" customHeight="1" x14ac:dyDescent="0.2">
      <c r="A59" s="34" t="s">
        <v>47</v>
      </c>
      <c r="B59" s="34" t="s">
        <v>50</v>
      </c>
      <c r="C59" s="34">
        <v>0</v>
      </c>
      <c r="D59" s="34">
        <v>1</v>
      </c>
      <c r="E59" s="65">
        <v>-72.232035999999994</v>
      </c>
      <c r="F59" s="65">
        <v>-39.315159999999999</v>
      </c>
      <c r="G59" s="35">
        <v>95.984283000000005</v>
      </c>
      <c r="H59" s="33">
        <v>1</v>
      </c>
      <c r="I59" s="33">
        <v>0</v>
      </c>
      <c r="J59" s="33">
        <v>1</v>
      </c>
      <c r="K59" s="33">
        <v>0</v>
      </c>
      <c r="L59" s="33">
        <v>0</v>
      </c>
      <c r="M59" s="30"/>
    </row>
    <row r="60" spans="1:13" s="31" customFormat="1" ht="14.25" customHeight="1" x14ac:dyDescent="0.2">
      <c r="A60" s="34" t="s">
        <v>47</v>
      </c>
      <c r="B60" s="34" t="s">
        <v>50</v>
      </c>
      <c r="C60" s="34">
        <v>0</v>
      </c>
      <c r="D60" s="34">
        <v>2</v>
      </c>
      <c r="E60" s="65">
        <v>-72.230925999999997</v>
      </c>
      <c r="F60" s="65">
        <v>-39.313675000000003</v>
      </c>
      <c r="G60" s="35">
        <v>290.18875100000002</v>
      </c>
      <c r="H60" s="33">
        <v>1</v>
      </c>
      <c r="I60" s="33">
        <v>0</v>
      </c>
      <c r="J60" s="33">
        <v>0</v>
      </c>
      <c r="K60" s="33">
        <v>0</v>
      </c>
      <c r="L60" s="33">
        <v>0</v>
      </c>
      <c r="M60" s="30"/>
    </row>
    <row r="61" spans="1:13" s="31" customFormat="1" ht="14.25" customHeight="1" x14ac:dyDescent="0.2">
      <c r="A61" s="34" t="s">
        <v>47</v>
      </c>
      <c r="B61" s="34" t="s">
        <v>50</v>
      </c>
      <c r="C61" s="34">
        <v>0</v>
      </c>
      <c r="D61" s="34">
        <v>3</v>
      </c>
      <c r="E61" s="65">
        <v>-72.232853000000006</v>
      </c>
      <c r="F61" s="65">
        <v>-39.305325000000003</v>
      </c>
      <c r="G61" s="35">
        <v>1246.35754</v>
      </c>
      <c r="H61" s="33">
        <v>1</v>
      </c>
      <c r="I61" s="33">
        <v>0</v>
      </c>
      <c r="J61" s="33">
        <v>0</v>
      </c>
      <c r="K61" s="33">
        <v>0</v>
      </c>
      <c r="L61" s="33">
        <v>0</v>
      </c>
      <c r="M61" s="30"/>
    </row>
    <row r="62" spans="1:13" s="31" customFormat="1" ht="14.25" customHeight="1" x14ac:dyDescent="0.2">
      <c r="A62" s="34" t="s">
        <v>47</v>
      </c>
      <c r="B62" s="34" t="s">
        <v>50</v>
      </c>
      <c r="C62" s="34">
        <v>0</v>
      </c>
      <c r="D62" s="34">
        <v>4</v>
      </c>
      <c r="E62" s="65">
        <v>-72.208761999999993</v>
      </c>
      <c r="F62" s="65">
        <v>-39.308573000000003</v>
      </c>
      <c r="G62" s="35">
        <v>3993.6777299999999</v>
      </c>
      <c r="H62" s="33">
        <v>1</v>
      </c>
      <c r="I62" s="33">
        <v>0</v>
      </c>
      <c r="J62" s="33">
        <v>0</v>
      </c>
      <c r="K62" s="33">
        <v>0</v>
      </c>
      <c r="L62" s="33">
        <v>1</v>
      </c>
      <c r="M62" s="30"/>
    </row>
    <row r="63" spans="1:13" s="31" customFormat="1" ht="14.25" customHeight="1" x14ac:dyDescent="0.2">
      <c r="A63" s="34" t="s">
        <v>47</v>
      </c>
      <c r="B63" s="34" t="s">
        <v>50</v>
      </c>
      <c r="C63" s="34">
        <v>0</v>
      </c>
      <c r="D63" s="34">
        <v>5</v>
      </c>
      <c r="E63" s="65">
        <v>-72.214768000000007</v>
      </c>
      <c r="F63" s="65">
        <v>-39.307253000000003</v>
      </c>
      <c r="G63" s="35">
        <v>4668.3466799999997</v>
      </c>
      <c r="H63" s="33">
        <v>1</v>
      </c>
      <c r="I63" s="33">
        <v>0</v>
      </c>
      <c r="J63" s="33">
        <v>0</v>
      </c>
      <c r="K63" s="33">
        <v>0</v>
      </c>
      <c r="L63" s="33">
        <v>1</v>
      </c>
      <c r="M63" s="30"/>
    </row>
    <row r="64" spans="1:13" s="31" customFormat="1" ht="14.25" customHeight="1" x14ac:dyDescent="0.2">
      <c r="A64" s="34" t="s">
        <v>47</v>
      </c>
      <c r="B64" s="34" t="s">
        <v>50</v>
      </c>
      <c r="C64" s="34">
        <v>0</v>
      </c>
      <c r="D64" s="34">
        <v>6</v>
      </c>
      <c r="E64" s="65">
        <v>-72.231136000000006</v>
      </c>
      <c r="F64" s="65">
        <v>-39.29853</v>
      </c>
      <c r="G64" s="35">
        <v>6891.5375999999997</v>
      </c>
      <c r="H64" s="33">
        <v>1</v>
      </c>
      <c r="I64" s="33">
        <v>0</v>
      </c>
      <c r="J64" s="33">
        <v>0</v>
      </c>
      <c r="K64" s="33">
        <v>0</v>
      </c>
      <c r="L64" s="33">
        <v>0</v>
      </c>
      <c r="M64" s="30"/>
    </row>
    <row r="65" spans="1:13" s="31" customFormat="1" ht="14.25" customHeight="1" x14ac:dyDescent="0.2">
      <c r="A65" s="34" t="s">
        <v>47</v>
      </c>
      <c r="B65" s="34" t="s">
        <v>50</v>
      </c>
      <c r="C65" s="34">
        <v>0</v>
      </c>
      <c r="D65" s="34">
        <v>7</v>
      </c>
      <c r="E65" s="65">
        <v>-72.229828999999995</v>
      </c>
      <c r="F65" s="65">
        <v>-39.290866000000001</v>
      </c>
      <c r="G65" s="35">
        <v>7888.5561500000003</v>
      </c>
      <c r="H65" s="33">
        <v>1</v>
      </c>
      <c r="I65" s="33">
        <v>0</v>
      </c>
      <c r="J65" s="33">
        <v>0</v>
      </c>
      <c r="K65" s="33">
        <v>0</v>
      </c>
      <c r="L65" s="33">
        <v>1</v>
      </c>
      <c r="M65" s="30"/>
    </row>
    <row r="66" spans="1:13" s="31" customFormat="1" ht="14.25" customHeight="1" x14ac:dyDescent="0.2">
      <c r="A66" s="34" t="s">
        <v>47</v>
      </c>
      <c r="B66" s="34" t="s">
        <v>50</v>
      </c>
      <c r="C66" s="34">
        <v>0</v>
      </c>
      <c r="D66" s="36">
        <v>8</v>
      </c>
      <c r="E66" s="65">
        <v>-72.224039000000005</v>
      </c>
      <c r="F66" s="65">
        <v>-39.285704000000003</v>
      </c>
      <c r="G66" s="35">
        <v>8653.0478500000008</v>
      </c>
      <c r="H66" s="33">
        <v>1</v>
      </c>
      <c r="I66" s="33">
        <v>0</v>
      </c>
      <c r="J66" s="33">
        <v>0</v>
      </c>
      <c r="K66" s="33">
        <v>0</v>
      </c>
      <c r="L66" s="33">
        <v>1</v>
      </c>
      <c r="M66" s="30"/>
    </row>
    <row r="67" spans="1:13" s="31" customFormat="1" ht="14.25" customHeight="1" x14ac:dyDescent="0.2">
      <c r="A67" s="34" t="s">
        <v>47</v>
      </c>
      <c r="B67" s="34" t="s">
        <v>50</v>
      </c>
      <c r="C67" s="34">
        <v>0</v>
      </c>
      <c r="D67" s="36">
        <v>9</v>
      </c>
      <c r="E67" s="65">
        <v>-72.224107000000004</v>
      </c>
      <c r="F67" s="65">
        <v>-39.284146</v>
      </c>
      <c r="G67" s="35">
        <v>8890.0390599999992</v>
      </c>
      <c r="H67" s="33">
        <v>1</v>
      </c>
      <c r="I67" s="33">
        <v>0</v>
      </c>
      <c r="J67" s="33">
        <v>0</v>
      </c>
      <c r="K67" s="33">
        <v>0</v>
      </c>
      <c r="L67" s="33">
        <v>1</v>
      </c>
      <c r="M67" s="30"/>
    </row>
    <row r="68" spans="1:13" s="31" customFormat="1" ht="14.25" customHeight="1" x14ac:dyDescent="0.2">
      <c r="A68" s="34" t="s">
        <v>47</v>
      </c>
      <c r="B68" s="34" t="s">
        <v>50</v>
      </c>
      <c r="C68" s="34">
        <v>0</v>
      </c>
      <c r="D68" s="36">
        <v>10</v>
      </c>
      <c r="E68" s="65">
        <v>-72.224940000000004</v>
      </c>
      <c r="F68" s="65">
        <v>-39.281618999999999</v>
      </c>
      <c r="G68" s="35">
        <v>9292.2861300000004</v>
      </c>
      <c r="H68" s="33">
        <v>1</v>
      </c>
      <c r="I68" s="33">
        <v>0</v>
      </c>
      <c r="J68" s="33">
        <v>0</v>
      </c>
      <c r="K68" s="33">
        <v>0</v>
      </c>
      <c r="L68" s="33">
        <v>1</v>
      </c>
      <c r="M68" s="30"/>
    </row>
    <row r="69" spans="1:13" s="31" customFormat="1" ht="14.25" customHeight="1" x14ac:dyDescent="0.2">
      <c r="A69" s="34" t="s">
        <v>47</v>
      </c>
      <c r="B69" s="34" t="s">
        <v>50</v>
      </c>
      <c r="C69" s="34">
        <v>0</v>
      </c>
      <c r="D69" s="36">
        <v>11</v>
      </c>
      <c r="E69" s="65">
        <v>-72.227936999999997</v>
      </c>
      <c r="F69" s="65">
        <v>-39.277735999999997</v>
      </c>
      <c r="G69" s="35">
        <v>10013.199199999999</v>
      </c>
      <c r="H69" s="33">
        <v>1</v>
      </c>
      <c r="I69" s="33">
        <v>0</v>
      </c>
      <c r="J69" s="33">
        <v>0</v>
      </c>
      <c r="K69" s="33">
        <v>0</v>
      </c>
      <c r="L69" s="33">
        <v>1</v>
      </c>
      <c r="M69" s="30"/>
    </row>
    <row r="70" spans="1:13" s="31" customFormat="1" ht="14.25" customHeight="1" x14ac:dyDescent="0.2">
      <c r="A70" s="34" t="s">
        <v>47</v>
      </c>
      <c r="B70" s="34" t="s">
        <v>50</v>
      </c>
      <c r="C70" s="34">
        <v>0</v>
      </c>
      <c r="D70" s="36">
        <v>12</v>
      </c>
      <c r="E70" s="65">
        <v>-72.232393000000002</v>
      </c>
      <c r="F70" s="65">
        <v>-39.279936999999997</v>
      </c>
      <c r="G70" s="35">
        <v>10576.107400000001</v>
      </c>
      <c r="H70" s="33">
        <v>1</v>
      </c>
      <c r="I70" s="33">
        <v>0</v>
      </c>
      <c r="J70" s="33">
        <v>0</v>
      </c>
      <c r="K70" s="33">
        <v>0</v>
      </c>
      <c r="L70" s="33">
        <v>1</v>
      </c>
      <c r="M70" s="30"/>
    </row>
    <row r="71" spans="1:13" s="31" customFormat="1" ht="14.25" customHeight="1" x14ac:dyDescent="0.2">
      <c r="A71" s="34" t="s">
        <v>47</v>
      </c>
      <c r="B71" s="34" t="s">
        <v>50</v>
      </c>
      <c r="C71" s="34">
        <v>1</v>
      </c>
      <c r="D71" s="37">
        <v>1</v>
      </c>
      <c r="E71" s="66">
        <v>-72.231764999999996</v>
      </c>
      <c r="F71" s="66">
        <v>-39.277824000000003</v>
      </c>
      <c r="G71" s="38">
        <v>211.868301</v>
      </c>
      <c r="H71" s="33">
        <v>1</v>
      </c>
      <c r="I71" s="39">
        <v>0</v>
      </c>
      <c r="J71" s="39">
        <v>0</v>
      </c>
      <c r="K71" s="33">
        <v>0</v>
      </c>
      <c r="L71" s="39">
        <v>1</v>
      </c>
      <c r="M71" s="30"/>
    </row>
    <row r="72" spans="1:13" s="31" customFormat="1" ht="14.25" customHeight="1" x14ac:dyDescent="0.2">
      <c r="A72" s="34" t="s">
        <v>47</v>
      </c>
      <c r="B72" s="34" t="s">
        <v>50</v>
      </c>
      <c r="C72" s="34">
        <v>1</v>
      </c>
      <c r="D72" s="36">
        <v>2</v>
      </c>
      <c r="E72" s="66">
        <v>-72.227337000000006</v>
      </c>
      <c r="F72" s="66">
        <v>-39.280481000000002</v>
      </c>
      <c r="G72" s="32">
        <v>978.23339799999997</v>
      </c>
      <c r="H72" s="33">
        <v>1</v>
      </c>
      <c r="I72" s="33">
        <v>0</v>
      </c>
      <c r="J72" s="33">
        <v>0</v>
      </c>
      <c r="K72" s="33">
        <v>0</v>
      </c>
      <c r="L72" s="33">
        <v>1</v>
      </c>
      <c r="M72" s="30"/>
    </row>
    <row r="73" spans="1:13" s="31" customFormat="1" ht="14.25" customHeight="1" x14ac:dyDescent="0.2">
      <c r="A73" s="34" t="s">
        <v>47</v>
      </c>
      <c r="B73" s="34" t="s">
        <v>50</v>
      </c>
      <c r="C73" s="34">
        <v>1</v>
      </c>
      <c r="D73" s="36">
        <v>3</v>
      </c>
      <c r="E73" s="66">
        <v>-72.227266999999998</v>
      </c>
      <c r="F73" s="66">
        <v>-39.284816999999997</v>
      </c>
      <c r="G73" s="32">
        <v>1662.29529</v>
      </c>
      <c r="H73" s="33">
        <v>1</v>
      </c>
      <c r="I73" s="33">
        <v>0</v>
      </c>
      <c r="J73" s="64">
        <v>0</v>
      </c>
      <c r="K73" s="33">
        <v>0</v>
      </c>
      <c r="L73" s="33">
        <v>1</v>
      </c>
      <c r="M73" s="30"/>
    </row>
    <row r="74" spans="1:13" s="31" customFormat="1" ht="14.25" customHeight="1" x14ac:dyDescent="0.2">
      <c r="A74" s="34" t="s">
        <v>47</v>
      </c>
      <c r="B74" s="34" t="s">
        <v>50</v>
      </c>
      <c r="C74" s="34">
        <v>1</v>
      </c>
      <c r="D74" s="36">
        <v>4</v>
      </c>
      <c r="E74" s="66">
        <v>-72.225649000000004</v>
      </c>
      <c r="F74" s="66">
        <v>-39.287174</v>
      </c>
      <c r="G74" s="32">
        <v>2043.77368</v>
      </c>
      <c r="H74" s="33">
        <v>1</v>
      </c>
      <c r="I74" s="33">
        <v>0</v>
      </c>
      <c r="J74" s="33">
        <v>0</v>
      </c>
      <c r="K74" s="33">
        <v>0</v>
      </c>
      <c r="L74" s="33">
        <v>1</v>
      </c>
      <c r="M74" s="30"/>
    </row>
    <row r="75" spans="1:13" s="31" customFormat="1" ht="14.25" customHeight="1" x14ac:dyDescent="0.2">
      <c r="A75" s="34" t="s">
        <v>47</v>
      </c>
      <c r="B75" s="34" t="s">
        <v>50</v>
      </c>
      <c r="C75" s="34">
        <v>1</v>
      </c>
      <c r="D75" s="36">
        <v>5</v>
      </c>
      <c r="E75" s="66">
        <v>-72.229828999999995</v>
      </c>
      <c r="F75" s="66">
        <v>-39.290866000000001</v>
      </c>
      <c r="G75" s="32">
        <v>2589.7351100000001</v>
      </c>
      <c r="H75" s="33">
        <v>1</v>
      </c>
      <c r="I75" s="33">
        <v>0</v>
      </c>
      <c r="J75" s="33">
        <v>0</v>
      </c>
      <c r="K75" s="33">
        <v>0</v>
      </c>
      <c r="L75" s="33">
        <v>1</v>
      </c>
      <c r="M75" s="30"/>
    </row>
    <row r="76" spans="1:13" s="31" customFormat="1" ht="14.25" customHeight="1" x14ac:dyDescent="0.2">
      <c r="A76" s="34" t="s">
        <v>47</v>
      </c>
      <c r="B76" s="34" t="s">
        <v>50</v>
      </c>
      <c r="C76" s="34">
        <v>1</v>
      </c>
      <c r="D76" s="36">
        <v>6</v>
      </c>
      <c r="E76" s="66">
        <v>-72.231137000000004</v>
      </c>
      <c r="F76" s="66">
        <v>-39.298530999999997</v>
      </c>
      <c r="G76" s="32">
        <v>3586.8879400000001</v>
      </c>
      <c r="H76" s="33">
        <v>1</v>
      </c>
      <c r="I76" s="33">
        <v>0</v>
      </c>
      <c r="J76" s="33">
        <v>0</v>
      </c>
      <c r="K76" s="33">
        <v>0</v>
      </c>
      <c r="L76" s="33">
        <v>0</v>
      </c>
      <c r="M76" s="30"/>
    </row>
    <row r="77" spans="1:13" s="31" customFormat="1" ht="14.25" customHeight="1" x14ac:dyDescent="0.2">
      <c r="A77" s="34" t="s">
        <v>47</v>
      </c>
      <c r="B77" s="34" t="s">
        <v>50</v>
      </c>
      <c r="C77" s="34">
        <v>1</v>
      </c>
      <c r="D77" s="37">
        <v>7</v>
      </c>
      <c r="E77" s="66">
        <v>-72.214768000000007</v>
      </c>
      <c r="F77" s="66">
        <v>-39.307253000000003</v>
      </c>
      <c r="G77" s="38">
        <v>5809.94434</v>
      </c>
      <c r="H77" s="33">
        <v>1</v>
      </c>
      <c r="I77" s="39">
        <v>0</v>
      </c>
      <c r="J77" s="39">
        <v>0</v>
      </c>
      <c r="K77" s="33">
        <v>0</v>
      </c>
      <c r="L77" s="39">
        <v>1</v>
      </c>
      <c r="M77" s="30"/>
    </row>
    <row r="78" spans="1:13" s="31" customFormat="1" ht="14.25" customHeight="1" x14ac:dyDescent="0.2">
      <c r="A78" s="34" t="s">
        <v>47</v>
      </c>
      <c r="B78" s="34" t="s">
        <v>50</v>
      </c>
      <c r="C78" s="34">
        <v>1</v>
      </c>
      <c r="D78" s="36">
        <v>8</v>
      </c>
      <c r="E78" s="66">
        <v>-72.208761999999993</v>
      </c>
      <c r="F78" s="66">
        <v>-39.308574</v>
      </c>
      <c r="G78" s="32">
        <v>6484.50684</v>
      </c>
      <c r="H78" s="33">
        <v>1</v>
      </c>
      <c r="I78" s="33">
        <v>0</v>
      </c>
      <c r="J78" s="33">
        <v>0</v>
      </c>
      <c r="K78" s="33">
        <v>0</v>
      </c>
      <c r="L78" s="33">
        <v>1</v>
      </c>
      <c r="M78" s="30"/>
    </row>
    <row r="79" spans="1:13" s="31" customFormat="1" ht="14.25" customHeight="1" x14ac:dyDescent="0.2">
      <c r="A79" s="34" t="s">
        <v>47</v>
      </c>
      <c r="B79" s="34" t="s">
        <v>50</v>
      </c>
      <c r="C79" s="34">
        <v>1</v>
      </c>
      <c r="D79" s="37">
        <v>9</v>
      </c>
      <c r="E79" s="66">
        <v>-72.232853000000006</v>
      </c>
      <c r="F79" s="66">
        <v>-39.305325000000003</v>
      </c>
      <c r="G79" s="38">
        <v>9231.9335900000005</v>
      </c>
      <c r="H79" s="33">
        <v>1</v>
      </c>
      <c r="I79" s="39">
        <v>0</v>
      </c>
      <c r="J79" s="39">
        <v>0</v>
      </c>
      <c r="K79" s="33">
        <v>0</v>
      </c>
      <c r="L79" s="39">
        <v>0</v>
      </c>
      <c r="M79" s="30"/>
    </row>
    <row r="80" spans="1:13" s="31" customFormat="1" ht="14.25" customHeight="1" x14ac:dyDescent="0.2">
      <c r="A80" s="34" t="s">
        <v>47</v>
      </c>
      <c r="B80" s="34" t="s">
        <v>50</v>
      </c>
      <c r="C80" s="34">
        <v>1</v>
      </c>
      <c r="D80" s="36">
        <v>10</v>
      </c>
      <c r="E80" s="65">
        <v>-72.232035999999994</v>
      </c>
      <c r="F80" s="65">
        <v>-39.315159999999999</v>
      </c>
      <c r="G80" s="32">
        <v>10382.3066</v>
      </c>
      <c r="H80" s="33">
        <v>1</v>
      </c>
      <c r="I80" s="33">
        <v>0</v>
      </c>
      <c r="J80" s="33">
        <v>0</v>
      </c>
      <c r="K80" s="33">
        <v>0</v>
      </c>
      <c r="L80" s="33">
        <v>0</v>
      </c>
      <c r="M80" s="30"/>
    </row>
  </sheetData>
  <mergeCells count="9">
    <mergeCell ref="A2:L2"/>
    <mergeCell ref="F6:G6"/>
    <mergeCell ref="H6:L6"/>
    <mergeCell ref="F7:G7"/>
    <mergeCell ref="H7:L7"/>
    <mergeCell ref="A6:B6"/>
    <mergeCell ref="A7:B7"/>
    <mergeCell ref="C6:E6"/>
    <mergeCell ref="C7:E7"/>
  </mergeCells>
  <pageMargins left="0.7" right="0.7" top="0.75" bottom="0.75" header="0.3" footer="0.3"/>
  <pageSetup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1"/>
  <sheetViews>
    <sheetView zoomScaleNormal="100" workbookViewId="0">
      <selection activeCell="A11" sqref="A11:H21"/>
    </sheetView>
  </sheetViews>
  <sheetFormatPr baseColWidth="10" defaultRowHeight="15" x14ac:dyDescent="0.25"/>
  <cols>
    <col min="1" max="1" width="3.28515625" style="17" bestFit="1" customWidth="1"/>
    <col min="2" max="2" width="7.28515625" style="17" bestFit="1" customWidth="1"/>
    <col min="3" max="3" width="6.85546875" style="17" bestFit="1" customWidth="1"/>
    <col min="4" max="4" width="15.5703125" style="17" customWidth="1"/>
    <col min="5" max="7" width="16.28515625" style="17" customWidth="1"/>
    <col min="8" max="8" width="9.7109375" style="17" bestFit="1" customWidth="1"/>
    <col min="9" max="9" width="20.85546875" customWidth="1"/>
    <col min="10" max="10" width="6.140625" bestFit="1" customWidth="1"/>
  </cols>
  <sheetData>
    <row r="2" spans="1:8" ht="16.5" x14ac:dyDescent="0.25">
      <c r="A2" s="50" t="str">
        <f>"HORAS DE PASADA PROGRAMADA DE LA UNIDAD DE NEGOCIO ("&amp;A7&amp;" - "&amp;C7&amp;")"</f>
        <v>HORAS DE PASADA PROGRAMADA DE LA UNIDAD DE NEGOCIO (L3 - Normal)</v>
      </c>
      <c r="B2" s="50"/>
      <c r="C2" s="50"/>
      <c r="D2" s="50"/>
      <c r="E2" s="50"/>
      <c r="F2" s="50"/>
      <c r="G2" s="50"/>
      <c r="H2" s="50"/>
    </row>
    <row r="4" spans="1:8" s="3" customFormat="1" x14ac:dyDescent="0.25">
      <c r="A4" s="3" t="s">
        <v>15</v>
      </c>
    </row>
    <row r="6" spans="1:8" x14ac:dyDescent="0.25">
      <c r="A6" s="57" t="s">
        <v>16</v>
      </c>
      <c r="B6" s="58"/>
      <c r="C6" s="57" t="s">
        <v>17</v>
      </c>
      <c r="D6" s="62"/>
      <c r="E6" s="16" t="s">
        <v>9</v>
      </c>
      <c r="F6" s="16" t="s">
        <v>10</v>
      </c>
    </row>
    <row r="7" spans="1:8" x14ac:dyDescent="0.25">
      <c r="A7" s="59" t="str">
        <f>+TAPA!D11</f>
        <v>L3</v>
      </c>
      <c r="B7" s="60"/>
      <c r="C7" s="59" t="str">
        <f>+TAPA!B16</f>
        <v>Normal</v>
      </c>
      <c r="D7" s="63"/>
      <c r="E7" s="22">
        <f>+TAPA!C16</f>
        <v>42635</v>
      </c>
      <c r="F7" s="18">
        <f>+TAPA!D16</f>
        <v>42735</v>
      </c>
    </row>
    <row r="9" spans="1:8" s="3" customFormat="1" x14ac:dyDescent="0.25">
      <c r="A9" s="3" t="s">
        <v>32</v>
      </c>
    </row>
    <row r="10" spans="1:8" ht="27" customHeight="1" x14ac:dyDescent="0.25"/>
    <row r="11" spans="1:8" ht="53.25" customHeight="1" x14ac:dyDescent="0.25">
      <c r="A11" s="19" t="s">
        <v>16</v>
      </c>
      <c r="B11" s="19" t="s">
        <v>21</v>
      </c>
      <c r="C11" s="19" t="s">
        <v>22</v>
      </c>
      <c r="D11" s="19" t="s">
        <v>33</v>
      </c>
      <c r="E11" s="19" t="s">
        <v>34</v>
      </c>
      <c r="F11" s="19" t="s">
        <v>35</v>
      </c>
      <c r="G11" s="20" t="s">
        <v>36</v>
      </c>
      <c r="H11" s="20" t="s">
        <v>37</v>
      </c>
    </row>
    <row r="12" spans="1:8" x14ac:dyDescent="0.25">
      <c r="A12" s="25" t="s">
        <v>47</v>
      </c>
      <c r="B12" s="40" t="s">
        <v>48</v>
      </c>
      <c r="C12" s="40">
        <v>0</v>
      </c>
      <c r="D12" s="40">
        <v>1</v>
      </c>
      <c r="E12" s="41" t="s">
        <v>59</v>
      </c>
      <c r="F12" s="28" t="s">
        <v>57</v>
      </c>
      <c r="G12" s="41" t="s">
        <v>59</v>
      </c>
      <c r="H12" s="27" t="s">
        <v>43</v>
      </c>
    </row>
    <row r="13" spans="1:8" x14ac:dyDescent="0.25">
      <c r="A13" s="25" t="s">
        <v>47</v>
      </c>
      <c r="B13" s="40" t="s">
        <v>49</v>
      </c>
      <c r="C13" s="40">
        <v>0</v>
      </c>
      <c r="D13" s="40">
        <v>1</v>
      </c>
      <c r="E13" s="41" t="s">
        <v>59</v>
      </c>
      <c r="F13" s="28" t="s">
        <v>51</v>
      </c>
      <c r="G13" s="41" t="s">
        <v>59</v>
      </c>
      <c r="H13" s="27" t="s">
        <v>43</v>
      </c>
    </row>
    <row r="14" spans="1:8" x14ac:dyDescent="0.25">
      <c r="A14" s="25" t="s">
        <v>47</v>
      </c>
      <c r="B14" s="40" t="s">
        <v>50</v>
      </c>
      <c r="C14" s="40">
        <v>0</v>
      </c>
      <c r="D14" s="40">
        <v>1</v>
      </c>
      <c r="E14" s="41" t="s">
        <v>59</v>
      </c>
      <c r="F14" s="28" t="s">
        <v>46</v>
      </c>
      <c r="G14" s="41" t="s">
        <v>59</v>
      </c>
      <c r="H14" s="27" t="s">
        <v>43</v>
      </c>
    </row>
    <row r="15" spans="1:8" x14ac:dyDescent="0.25">
      <c r="A15" s="25" t="s">
        <v>47</v>
      </c>
      <c r="B15" s="42" t="s">
        <v>48</v>
      </c>
      <c r="C15" s="40">
        <v>1</v>
      </c>
      <c r="D15" s="42">
        <v>3</v>
      </c>
      <c r="E15" s="41" t="s">
        <v>59</v>
      </c>
      <c r="F15" s="28" t="s">
        <v>56</v>
      </c>
      <c r="G15" s="41" t="s">
        <v>59</v>
      </c>
      <c r="H15" s="27" t="s">
        <v>43</v>
      </c>
    </row>
    <row r="16" spans="1:8" x14ac:dyDescent="0.25">
      <c r="A16" s="25" t="s">
        <v>47</v>
      </c>
      <c r="B16" s="40" t="s">
        <v>48</v>
      </c>
      <c r="C16" s="40">
        <v>0</v>
      </c>
      <c r="D16" s="40">
        <v>1</v>
      </c>
      <c r="E16" s="41" t="s">
        <v>59</v>
      </c>
      <c r="F16" s="28" t="s">
        <v>58</v>
      </c>
      <c r="G16" s="41" t="s">
        <v>59</v>
      </c>
      <c r="H16" s="27" t="s">
        <v>44</v>
      </c>
    </row>
    <row r="17" spans="1:8" x14ac:dyDescent="0.25">
      <c r="A17" s="25" t="s">
        <v>47</v>
      </c>
      <c r="B17" s="40" t="s">
        <v>49</v>
      </c>
      <c r="C17" s="40">
        <v>0</v>
      </c>
      <c r="D17" s="40">
        <v>1</v>
      </c>
      <c r="E17" s="41" t="s">
        <v>59</v>
      </c>
      <c r="F17" s="28" t="s">
        <v>52</v>
      </c>
      <c r="G17" s="41" t="s">
        <v>59</v>
      </c>
      <c r="H17" s="27" t="s">
        <v>44</v>
      </c>
    </row>
    <row r="18" spans="1:8" x14ac:dyDescent="0.25">
      <c r="A18" s="25" t="s">
        <v>47</v>
      </c>
      <c r="B18" s="40" t="s">
        <v>50</v>
      </c>
      <c r="C18" s="40">
        <v>0</v>
      </c>
      <c r="D18" s="40">
        <v>1</v>
      </c>
      <c r="E18" s="41" t="s">
        <v>59</v>
      </c>
      <c r="F18" s="28" t="s">
        <v>53</v>
      </c>
      <c r="G18" s="41" t="s">
        <v>59</v>
      </c>
      <c r="H18" s="27" t="s">
        <v>44</v>
      </c>
    </row>
    <row r="19" spans="1:8" x14ac:dyDescent="0.25">
      <c r="A19" s="25" t="s">
        <v>47</v>
      </c>
      <c r="B19" s="40" t="s">
        <v>48</v>
      </c>
      <c r="C19" s="40">
        <v>0</v>
      </c>
      <c r="D19" s="40">
        <v>1</v>
      </c>
      <c r="E19" s="41" t="s">
        <v>59</v>
      </c>
      <c r="F19" s="28" t="s">
        <v>54</v>
      </c>
      <c r="G19" s="41" t="s">
        <v>59</v>
      </c>
      <c r="H19" s="27" t="s">
        <v>45</v>
      </c>
    </row>
    <row r="20" spans="1:8" x14ac:dyDescent="0.25">
      <c r="A20" s="25" t="s">
        <v>47</v>
      </c>
      <c r="B20" s="40" t="s">
        <v>49</v>
      </c>
      <c r="C20" s="40">
        <v>0</v>
      </c>
      <c r="D20" s="40">
        <v>1</v>
      </c>
      <c r="E20" s="41" t="s">
        <v>59</v>
      </c>
      <c r="F20" s="28" t="s">
        <v>52</v>
      </c>
      <c r="G20" s="41" t="s">
        <v>59</v>
      </c>
      <c r="H20" s="27" t="s">
        <v>45</v>
      </c>
    </row>
    <row r="21" spans="1:8" x14ac:dyDescent="0.25">
      <c r="A21" s="25" t="s">
        <v>47</v>
      </c>
      <c r="B21" s="25" t="s">
        <v>50</v>
      </c>
      <c r="C21" s="25">
        <v>0</v>
      </c>
      <c r="D21" s="25">
        <v>1</v>
      </c>
      <c r="E21" s="41" t="s">
        <v>59</v>
      </c>
      <c r="F21" s="28" t="s">
        <v>55</v>
      </c>
      <c r="G21" s="41" t="s">
        <v>59</v>
      </c>
      <c r="H21" s="26" t="s">
        <v>45</v>
      </c>
    </row>
  </sheetData>
  <autoFilter ref="A11:H22"/>
  <mergeCells count="5">
    <mergeCell ref="A7:B7"/>
    <mergeCell ref="C6:D6"/>
    <mergeCell ref="C7:D7"/>
    <mergeCell ref="A6:B6"/>
    <mergeCell ref="A2:H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TAPA</vt:lpstr>
      <vt:lpstr>PC-L3-Normal</vt:lpstr>
      <vt:lpstr>LPP-L3-Normal</vt:lpstr>
      <vt:lpstr>TAPA!Área_de_impresión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Jimena Elena Parra Morgado</dc:creator>
  <cp:lastModifiedBy>Claudia Briones Toro</cp:lastModifiedBy>
  <dcterms:created xsi:type="dcterms:W3CDTF">2016-02-04T18:46:24Z</dcterms:created>
  <dcterms:modified xsi:type="dcterms:W3CDTF">2016-09-21T14:19:47Z</dcterms:modified>
</cp:coreProperties>
</file>