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rperezm\Downloads\"/>
    </mc:Choice>
  </mc:AlternateContent>
  <bookViews>
    <workbookView xWindow="0" yWindow="0" windowWidth="20490" windowHeight="8340"/>
  </bookViews>
  <sheets>
    <sheet name="TAPA" sheetId="6" r:id="rId1"/>
    <sheet name="PC" sheetId="3" r:id="rId2"/>
    <sheet name="LPP" sheetId="8" r:id="rId3"/>
    <sheet name="Hoja2" sheetId="10" r:id="rId4"/>
    <sheet name="Hoja1" sheetId="9" state="hidden" r:id="rId5"/>
  </sheets>
  <definedNames>
    <definedName name="_xlnm._FilterDatabase" localSheetId="3" hidden="1">Hoja2!$G$1:$I$26</definedName>
    <definedName name="_xlnm._FilterDatabase" localSheetId="2" hidden="1">LPP!$A$11:$H$34</definedName>
    <definedName name="_xlnm.Print_Area" localSheetId="0">TAPA!$B$2:$J$13</definedName>
  </definedNames>
  <calcPr calcId="15251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B4" i="6" l="1"/>
  <c r="F7" i="8"/>
  <c r="E7" i="8"/>
  <c r="H7" i="3"/>
  <c r="F7" i="3"/>
  <c r="C7" i="8"/>
  <c r="A7" i="8"/>
  <c r="A2" i="8" s="1"/>
  <c r="A7" i="3"/>
  <c r="C7" i="3"/>
  <c r="A2" i="3"/>
</calcChain>
</file>

<file path=xl/sharedStrings.xml><?xml version="1.0" encoding="utf-8"?>
<sst xmlns="http://schemas.openxmlformats.org/spreadsheetml/2006/main" count="846" uniqueCount="80">
  <si>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</si>
  <si>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</si>
  <si>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</si>
  <si>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</si>
  <si>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</si>
  <si>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</si>
  <si>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</si>
  <si>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</si>
  <si>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</si>
  <si>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</si>
  <si>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</si>
  <si>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</si>
  <si>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</si>
  <si>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UN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</si>
  <si>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</si>
  <si>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</si>
  <si>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</si>
  <si>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</si>
  <si>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</si>
  <si>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ESTACIONALIDAD</t>
  </si>
  <si>
    <t>REGIÓN</t>
  </si>
  <si>
    <t>UNIDAD DE NEGOCIO</t>
  </si>
  <si>
    <t>Realizado por</t>
  </si>
  <si>
    <t>FECHA FIN</t>
  </si>
  <si>
    <t>Revisado por</t>
  </si>
  <si>
    <t>TIPO REGULACIÓN</t>
  </si>
  <si>
    <t>TIPO PROGRAMA</t>
  </si>
  <si>
    <t>PO</t>
  </si>
  <si>
    <t>ZONA REGULADA</t>
  </si>
  <si>
    <t>Estacionalidad</t>
  </si>
  <si>
    <t>2. Puntos de Control</t>
  </si>
  <si>
    <t>2. Horas de pasada programada</t>
  </si>
  <si>
    <t>1. Descripción de la Unidad de Negocio</t>
  </si>
  <si>
    <t>CORRELATIVO ANEXO 1</t>
  </si>
  <si>
    <t>CORRELATIVO ANEXO 5</t>
  </si>
  <si>
    <t>FECHA INICIO A5</t>
  </si>
  <si>
    <t>FECHA FIN A5</t>
  </si>
  <si>
    <t>AÑO</t>
  </si>
  <si>
    <t>L1</t>
  </si>
  <si>
    <t>1B</t>
  </si>
  <si>
    <t>DL</t>
  </si>
  <si>
    <t>ZE</t>
  </si>
  <si>
    <t>XII</t>
  </si>
  <si>
    <t>PUNTA ARENAS</t>
  </si>
  <si>
    <t>Karina Leiva</t>
  </si>
  <si>
    <t>Claudia Briones</t>
  </si>
  <si>
    <t>PA</t>
  </si>
  <si>
    <t>1VN</t>
  </si>
  <si>
    <t>2VN</t>
  </si>
  <si>
    <t>6VN</t>
  </si>
  <si>
    <t>07:05:00</t>
  </si>
  <si>
    <t>00:30:00</t>
  </si>
  <si>
    <t>NORMAL</t>
  </si>
  <si>
    <t>07:02:00</t>
  </si>
  <si>
    <t>00:12:00</t>
  </si>
  <si>
    <t>00:10:00</t>
  </si>
  <si>
    <t>2V</t>
  </si>
  <si>
    <t>6V</t>
  </si>
  <si>
    <t>2VVN</t>
  </si>
  <si>
    <t>6VVN</t>
  </si>
  <si>
    <t>8V</t>
  </si>
  <si>
    <t>07:01:00</t>
  </si>
  <si>
    <t>07:50:00</t>
  </si>
  <si>
    <t>00:06:00</t>
  </si>
  <si>
    <t>08:03:00</t>
  </si>
  <si>
    <t>00:07:30</t>
  </si>
  <si>
    <t>08:48:00</t>
  </si>
  <si>
    <t>07:06:00</t>
  </si>
  <si>
    <t>07:42:00</t>
  </si>
  <si>
    <t>07:02:30</t>
  </si>
  <si>
    <t>07:55:00</t>
  </si>
  <si>
    <t>00:30:40</t>
  </si>
  <si>
    <t>07:08:00</t>
  </si>
  <si>
    <t>07:58:00</t>
  </si>
  <si>
    <t>Suma de ICR</t>
  </si>
  <si>
    <t>Suma de Ponderador ICR</t>
  </si>
  <si>
    <t>Suma de IP</t>
  </si>
  <si>
    <t>07:13:00</t>
  </si>
  <si>
    <t>07:28:00</t>
  </si>
  <si>
    <t>08:04:00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</si>
</sst>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0"/>
    <numFmt numFmtId="166" formatCode="dd\/mm\/yyyy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9" fillId="0" borderId="4" xfId="0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21" fontId="7" fillId="7" borderId="4" xfId="0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4" xfId="0" applyFont="1" applyFill="1" applyBorder="1" applyAlignment="1">
      <alignment horizontal="center" vertical="center"/>
    </xf>
    <xf numFmtId="49" fontId="17" fillId="7" borderId="4" xfId="0" applyNumberFormat="1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165" fontId="17" fillId="7" borderId="4" xfId="0" applyNumberFormat="1" applyFont="1" applyFill="1" applyBorder="1" applyAlignment="1">
      <alignment horizontal="center" vertical="center"/>
    </xf>
    <xf numFmtId="2" fontId="17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21" fontId="7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9" fillId="7" borderId="4" xfId="0" applyFont="1" applyFill="1" applyBorder="1" applyAlignment="1">
      <alignment horizontal="center"/>
    </xf>
    <xf numFmtId="166" fontId="9" fillId="7" borderId="9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9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center" wrapText="1"/>
    </xf>
    <xf numFmtId="165" fontId="18" fillId="7" borderId="4" xfId="0" applyNumberFormat="1" applyFont="1" applyFill="1" applyBorder="1" applyAlignment="1">
      <alignment horizontal="center" vertical="center"/>
    </xf>
    <xf numFmtId="2" fontId="18" fillId="7" borderId="4" xfId="0" applyNumberFormat="1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2" fontId="15" fillId="7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21" fontId="7" fillId="0" borderId="4" xfId="0" quotePrefix="1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65" fontId="18" fillId="0" borderId="4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riones Toro" refreshedDate="42977.440791203706" createdVersion="5" refreshedVersion="5" minRefreshableVersion="3" recordCount="18">
  <cacheSource type="worksheet">
    <worksheetSource ref="A11:H29" sheet="LPP"/>
  </cacheSource>
  <cacheFields count="8">
    <cacheField name="UN" numFmtId="0">
      <sharedItems/>
    </cacheField>
    <cacheField name="Servicio" numFmtId="0">
      <sharedItems containsSemiMixedTypes="0" containsString="0" containsNumber="1" containsInteger="1" minValue="1" maxValue="8" count="4">
        <n v="1"/>
        <n v="2"/>
        <n v="6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_x000a_de Control" numFmtId="0">
      <sharedItems containsSemiMixedTypes="0" containsString="0" containsNumber="1" containsInteger="1" minValue="1" maxValue="13" count="4">
        <n v="1"/>
        <n v="6"/>
        <n v="11"/>
        <n v="13" u="1"/>
      </sharedItems>
    </cacheField>
    <cacheField name="Intervalo Anterior_x000a_(IPPdk-1)" numFmtId="21">
      <sharedItems/>
    </cacheField>
    <cacheField name="Hora de Pasada Programada_x000a_(TPPdk)" numFmtId="21">
      <sharedItems/>
    </cacheField>
    <cacheField name="Intervalo Posterior_x000a_(IPPdk)" numFmtId="21">
      <sharedItems/>
    </cacheField>
    <cacheField name="Tipo de Día" numFmtId="2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audia Briones Toro" refreshedDate="42977.441052199072" createdVersion="5" refreshedVersion="5" minRefreshableVersion="3" recordCount="397">
  <cacheSource type="worksheet">
    <worksheetSource name="Tabla1"/>
  </cacheSource>
  <cacheFields count="13">
    <cacheField name="Unidad de Negocio" numFmtId="0">
      <sharedItems/>
    </cacheField>
    <cacheField name="Servicio" numFmtId="0">
      <sharedItems containsMixedTypes="1" containsNumber="1" containsInteger="1" minValue="1" maxValue="8" count="13">
        <n v="1"/>
        <n v="2"/>
        <s v="2V"/>
        <n v="4"/>
        <n v="6"/>
        <s v="6V"/>
        <n v="8"/>
        <s v="8V"/>
        <s v="1VN"/>
        <s v="2VN"/>
        <s v="2VVN"/>
        <s v="6VN"/>
        <s v="6VVN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 de Control" numFmtId="0">
      <sharedItems containsSemiMixedTypes="0" containsString="0" containsNumber="1" containsInteger="1" minValue="1" maxValue="19"/>
    </cacheField>
    <cacheField name="Longitud" numFmtId="165">
      <sharedItems containsSemiMixedTypes="0" containsString="0" containsNumber="1" minValue="-70.951190999999994" maxValue="-70.877157999999994"/>
    </cacheField>
    <cacheField name="Latitud" numFmtId="165">
      <sharedItems containsSemiMixedTypes="0" containsString="0" containsNumber="1" minValue="-53.183566999999996" maxValue="-53.122371000000001"/>
    </cacheField>
    <cacheField name="Distancia al origen" numFmtId="2">
      <sharedItems containsSemiMixedTypes="0" containsString="0" containsNumber="1" minValue="27.958620071411133" maxValue="17853.013672000001"/>
    </cacheField>
    <cacheField name="Seguimiento" numFmtId="0">
      <sharedItems containsSemiMixedTypes="0" containsString="0" containsNumber="1" containsInteger="1" minValue="1" maxValue="1"/>
    </cacheField>
    <cacheField name="ICR" numFmtId="0">
      <sharedItems containsSemiMixedTypes="0" containsString="0" containsNumber="1" containsInteger="1" minValue="0" maxValue="1"/>
    </cacheField>
    <cacheField name="IP" numFmtId="0">
      <sharedItems containsSemiMixedTypes="0" containsString="0" containsNumber="1" containsInteger="1" minValue="0" maxValue="1"/>
    </cacheField>
    <cacheField name="Ponderador ICR" numFmtId="2">
      <sharedItems containsSemiMixedTypes="0" containsString="0" containsNumber="1" minValue="0" maxValue="0.8"/>
    </cacheField>
    <cacheField name="Punto Urbano" numFmtId="0">
      <sharedItems containsSemiMixedTypes="0" containsString="0" containsNumber="1" containsInteger="1" minValue="1" maxValue="1"/>
    </cacheField>
    <cacheField name="Referencia de Punto de Contro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PA"/>
    <x v="0"/>
    <x v="0"/>
    <x v="0"/>
    <s v="00:30:00"/>
    <s v="07:01:00"/>
    <s v="00:06:00"/>
    <s v="DL"/>
  </r>
  <r>
    <s v="PA"/>
    <x v="0"/>
    <x v="0"/>
    <x v="0"/>
    <s v="00:06:00"/>
    <s v="07:50:00"/>
    <s v="00:06:00"/>
    <s v="DL"/>
  </r>
  <r>
    <s v="PA"/>
    <x v="0"/>
    <x v="0"/>
    <x v="0"/>
    <s v="00:07:30"/>
    <s v="08:03:00"/>
    <s v="00:07:30"/>
    <s v="DL"/>
  </r>
  <r>
    <s v="PA"/>
    <x v="0"/>
    <x v="0"/>
    <x v="0"/>
    <s v="00:07:30"/>
    <s v="08:48:00"/>
    <s v="00:07:30"/>
    <s v="DL"/>
  </r>
  <r>
    <s v="PA"/>
    <x v="0"/>
    <x v="1"/>
    <x v="0"/>
    <s v="00:30:00"/>
    <s v="07:06:00"/>
    <s v="00:12:00"/>
    <s v="DL"/>
  </r>
  <r>
    <s v="PA"/>
    <x v="0"/>
    <x v="1"/>
    <x v="0"/>
    <s v="00:30:00"/>
    <s v="07:42:00"/>
    <s v="00:30:00"/>
    <s v="DL"/>
  </r>
  <r>
    <s v="PA"/>
    <x v="1"/>
    <x v="0"/>
    <x v="0"/>
    <s v="00:30:00"/>
    <s v="07:02:30"/>
    <s v="00:07:30"/>
    <s v="DL"/>
  </r>
  <r>
    <s v="PA"/>
    <x v="1"/>
    <x v="0"/>
    <x v="0"/>
    <s v="00:07:30"/>
    <s v="07:55:00"/>
    <s v="00:07:30"/>
    <s v="DL"/>
  </r>
  <r>
    <s v="PA"/>
    <x v="1"/>
    <x v="1"/>
    <x v="0"/>
    <s v="00:30:00"/>
    <s v="07:02:00"/>
    <s v="00:12:00"/>
    <s v="DL"/>
  </r>
  <r>
    <s v="PA"/>
    <x v="1"/>
    <x v="1"/>
    <x v="0"/>
    <s v="00:12:00"/>
    <s v="07:50:00"/>
    <s v="00:30:40"/>
    <s v="DL"/>
  </r>
  <r>
    <s v="PA"/>
    <x v="2"/>
    <x v="0"/>
    <x v="1"/>
    <s v="00:30:00"/>
    <s v="07:13:00"/>
    <s v="00:07:30"/>
    <s v="DL"/>
  </r>
  <r>
    <s v="PA"/>
    <x v="2"/>
    <x v="0"/>
    <x v="1"/>
    <s v="00:07:30"/>
    <s v="07:58:00"/>
    <s v="00:07:30"/>
    <s v="DL"/>
  </r>
  <r>
    <s v="PA"/>
    <x v="2"/>
    <x v="1"/>
    <x v="2"/>
    <s v="00:30:00"/>
    <s v="07:28:00"/>
    <s v="00:12:00"/>
    <s v="DL"/>
  </r>
  <r>
    <s v="PA"/>
    <x v="2"/>
    <x v="1"/>
    <x v="2"/>
    <s v="00:12:00"/>
    <s v="08:04:00"/>
    <s v="00:12:00"/>
    <s v="DL"/>
  </r>
  <r>
    <s v="PA"/>
    <x v="3"/>
    <x v="0"/>
    <x v="0"/>
    <s v="00:30:00"/>
    <s v="07:05:00"/>
    <s v="00:07:30"/>
    <s v="DL"/>
  </r>
  <r>
    <s v="PA"/>
    <x v="3"/>
    <x v="0"/>
    <x v="0"/>
    <s v="00:07:30"/>
    <s v="07:50:00"/>
    <s v="00:07:30"/>
    <s v="DL"/>
  </r>
  <r>
    <s v="PA"/>
    <x v="3"/>
    <x v="1"/>
    <x v="0"/>
    <s v="00:30:00"/>
    <s v="07:08:00"/>
    <s v="00:10:00"/>
    <s v="DL"/>
  </r>
  <r>
    <s v="PA"/>
    <x v="3"/>
    <x v="1"/>
    <x v="0"/>
    <s v="00:10:00"/>
    <s v="07:58:00"/>
    <s v="00:10:00"/>
    <s v="D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7">
  <r>
    <s v="PA"/>
    <x v="0"/>
    <x v="0"/>
    <n v="1"/>
    <n v="-70.948784000000003"/>
    <n v="-53.180667999999997"/>
    <n v="100.35400390625"/>
    <n v="1"/>
    <n v="0"/>
    <n v="1"/>
    <n v="0"/>
    <n v="1"/>
    <m/>
  </r>
  <r>
    <s v="PA"/>
    <x v="0"/>
    <x v="0"/>
    <n v="2"/>
    <n v="-70.944061000000005"/>
    <n v="-53.182358000000001"/>
    <n v="467.89877319335937"/>
    <n v="1"/>
    <n v="1"/>
    <n v="0"/>
    <n v="0.1"/>
    <n v="1"/>
    <m/>
  </r>
  <r>
    <s v="PA"/>
    <x v="0"/>
    <x v="0"/>
    <n v="3"/>
    <n v="-70.939492000000001"/>
    <n v="-53.181755000000003"/>
    <n v="901.1114501953125"/>
    <n v="1"/>
    <n v="0"/>
    <n v="0"/>
    <n v="0"/>
    <n v="1"/>
    <m/>
  </r>
  <r>
    <s v="PA"/>
    <x v="0"/>
    <x v="0"/>
    <n v="4"/>
    <n v="-70.946427"/>
    <n v="-53.176796000000003"/>
    <n v="1798.8824462890625"/>
    <n v="1"/>
    <n v="0"/>
    <n v="0"/>
    <n v="0"/>
    <n v="1"/>
    <m/>
  </r>
  <r>
    <s v="PA"/>
    <x v="0"/>
    <x v="0"/>
    <n v="5"/>
    <n v="-70.928118999999995"/>
    <n v="-53.159770999999999"/>
    <n v="4456.80712890625"/>
    <n v="1"/>
    <n v="0"/>
    <n v="0"/>
    <n v="0"/>
    <n v="1"/>
    <m/>
  </r>
  <r>
    <s v="PA"/>
    <x v="0"/>
    <x v="0"/>
    <n v="6"/>
    <n v="-70.913197999999994"/>
    <n v="-53.165500999999999"/>
    <n v="5641.19140625"/>
    <n v="1"/>
    <n v="1"/>
    <n v="0"/>
    <n v="0.1"/>
    <n v="1"/>
    <m/>
  </r>
  <r>
    <s v="PA"/>
    <x v="0"/>
    <x v="0"/>
    <n v="7"/>
    <n v="-70.904088999999999"/>
    <n v="-53.153092000000001"/>
    <n v="7654.6162109375"/>
    <n v="1"/>
    <n v="0"/>
    <n v="0"/>
    <n v="0"/>
    <n v="1"/>
    <m/>
  </r>
  <r>
    <s v="PA"/>
    <x v="0"/>
    <x v="0"/>
    <n v="8"/>
    <n v="-70.913047000000006"/>
    <n v="-53.149650000000001"/>
    <n v="8369.4638671875"/>
    <n v="1"/>
    <n v="0"/>
    <n v="0"/>
    <n v="0"/>
    <n v="1"/>
    <m/>
  </r>
  <r>
    <s v="PA"/>
    <x v="0"/>
    <x v="0"/>
    <n v="9"/>
    <n v="-70.925194000000005"/>
    <n v="-53.145696000000001"/>
    <n v="9798.2978515625"/>
    <n v="1"/>
    <n v="0"/>
    <n v="0"/>
    <n v="0"/>
    <n v="1"/>
    <m/>
  </r>
  <r>
    <s v="PA"/>
    <x v="0"/>
    <x v="0"/>
    <n v="10"/>
    <n v="-70.927581000000004"/>
    <n v="-53.134599000000001"/>
    <n v="11342.9052734375"/>
    <n v="1"/>
    <n v="0"/>
    <n v="0"/>
    <n v="0"/>
    <n v="1"/>
    <m/>
  </r>
  <r>
    <s v="PA"/>
    <x v="0"/>
    <x v="0"/>
    <n v="11"/>
    <n v="-70.911769000000007"/>
    <n v="-53.133924"/>
    <n v="12873.568359375"/>
    <n v="1"/>
    <n v="0"/>
    <n v="0"/>
    <n v="0"/>
    <n v="1"/>
    <m/>
  </r>
  <r>
    <s v="PA"/>
    <x v="0"/>
    <x v="0"/>
    <n v="12"/>
    <n v="-70.907432999999997"/>
    <n v="-53.131030000000003"/>
    <n v="13307.3603515625"/>
    <n v="1"/>
    <n v="1"/>
    <n v="0"/>
    <n v="0.8"/>
    <n v="1"/>
    <m/>
  </r>
  <r>
    <s v="PA"/>
    <x v="0"/>
    <x v="0"/>
    <n v="13"/>
    <n v="-70.896404000000004"/>
    <n v="-53.124020999999999"/>
    <n v="14381.9990234375"/>
    <n v="1"/>
    <n v="0"/>
    <n v="0"/>
    <n v="0"/>
    <n v="1"/>
    <m/>
  </r>
  <r>
    <s v="PA"/>
    <x v="0"/>
    <x v="0"/>
    <n v="14"/>
    <n v="-70.898435000000006"/>
    <n v="-53.122371000000001"/>
    <n v="14655.8994140625"/>
    <n v="1"/>
    <n v="0"/>
    <n v="0"/>
    <n v="0"/>
    <n v="1"/>
    <m/>
  </r>
  <r>
    <s v="PA"/>
    <x v="0"/>
    <x v="1"/>
    <n v="1"/>
    <n v="-70.895625999999993"/>
    <n v="-53.122993000000001"/>
    <n v="204.61338806152344"/>
    <n v="1"/>
    <n v="0"/>
    <n v="1"/>
    <n v="0"/>
    <n v="1"/>
    <m/>
  </r>
  <r>
    <s v="PA"/>
    <x v="0"/>
    <x v="1"/>
    <n v="2"/>
    <n v="-70.899390999999994"/>
    <n v="-53.12565"/>
    <n v="620.57421875"/>
    <n v="1"/>
    <n v="1"/>
    <n v="0"/>
    <n v="0.1"/>
    <n v="1"/>
    <m/>
  </r>
  <r>
    <s v="PA"/>
    <x v="0"/>
    <x v="1"/>
    <n v="3"/>
    <n v="-70.921077999999994"/>
    <n v="-53.136643999999997"/>
    <n v="2712.388916015625"/>
    <n v="1"/>
    <n v="0"/>
    <n v="0"/>
    <n v="0"/>
    <n v="1"/>
    <m/>
  </r>
  <r>
    <s v="PA"/>
    <x v="0"/>
    <x v="1"/>
    <n v="4"/>
    <n v="-70.927797999999996"/>
    <n v="-53.134585000000001"/>
    <n v="3410.3955078125"/>
    <n v="1"/>
    <n v="0"/>
    <n v="0"/>
    <n v="0"/>
    <n v="1"/>
    <m/>
  </r>
  <r>
    <s v="PA"/>
    <x v="0"/>
    <x v="1"/>
    <n v="5"/>
    <n v="-70.925380000000004"/>
    <n v="-53.145747999999998"/>
    <n v="4965.2568359375"/>
    <n v="1"/>
    <n v="0"/>
    <n v="0"/>
    <n v="0"/>
    <n v="1"/>
    <m/>
  </r>
  <r>
    <s v="PA"/>
    <x v="0"/>
    <x v="1"/>
    <n v="6"/>
    <n v="-70.917619000000002"/>
    <n v="-53.150303999999998"/>
    <n v="5956.34619140625"/>
    <n v="1"/>
    <n v="0"/>
    <n v="0"/>
    <n v="0"/>
    <n v="1"/>
    <m/>
  </r>
  <r>
    <s v="PA"/>
    <x v="0"/>
    <x v="1"/>
    <n v="7"/>
    <n v="-70.906156999999993"/>
    <n v="-53.153537999999998"/>
    <n v="7104.7392578125"/>
    <n v="1"/>
    <n v="1"/>
    <n v="0"/>
    <n v="0.1"/>
    <n v="1"/>
    <m/>
  </r>
  <r>
    <s v="PA"/>
    <x v="0"/>
    <x v="1"/>
    <n v="8"/>
    <n v="-70.915227999999999"/>
    <n v="-53.164383999999998"/>
    <n v="8829.68359375"/>
    <n v="1"/>
    <n v="0"/>
    <n v="0"/>
    <n v="0"/>
    <n v="1"/>
    <m/>
  </r>
  <r>
    <s v="PA"/>
    <x v="0"/>
    <x v="1"/>
    <n v="9"/>
    <n v="-70.941117000000006"/>
    <n v="-53.169514999999997"/>
    <n v="11562.3779296875"/>
    <n v="1"/>
    <n v="0"/>
    <n v="0"/>
    <n v="0"/>
    <n v="1"/>
    <m/>
  </r>
  <r>
    <s v="PA"/>
    <x v="0"/>
    <x v="1"/>
    <n v="10"/>
    <n v="-70.942464000000001"/>
    <n v="-53.178342000000001"/>
    <n v="12863.6357421875"/>
    <n v="1"/>
    <n v="0"/>
    <n v="0"/>
    <n v="0"/>
    <n v="1"/>
    <m/>
  </r>
  <r>
    <s v="PA"/>
    <x v="0"/>
    <x v="1"/>
    <n v="11"/>
    <n v="-70.939553000000004"/>
    <n v="-53.181811000000003"/>
    <n v="13452.9189453125"/>
    <n v="1"/>
    <n v="1"/>
    <n v="0"/>
    <n v="0.8"/>
    <n v="1"/>
    <m/>
  </r>
  <r>
    <s v="PA"/>
    <x v="0"/>
    <x v="1"/>
    <n v="12"/>
    <n v="-70.948913000000005"/>
    <n v="-53.180622"/>
    <n v="14256.2578125"/>
    <n v="1"/>
    <n v="0"/>
    <n v="0"/>
    <n v="0"/>
    <n v="1"/>
    <m/>
  </r>
  <r>
    <s v="PA"/>
    <x v="1"/>
    <x v="0"/>
    <n v="1"/>
    <n v="-70.950963000000002"/>
    <n v="-53.173881999999999"/>
    <n v="97.563461000000004"/>
    <n v="1"/>
    <n v="0"/>
    <n v="1"/>
    <n v="0"/>
    <n v="1"/>
    <m/>
  </r>
  <r>
    <s v="PA"/>
    <x v="1"/>
    <x v="0"/>
    <n v="2"/>
    <n v="-70.949145999999999"/>
    <n v="-53.171297000000003"/>
    <n v="437.89752199999998"/>
    <n v="1"/>
    <n v="1"/>
    <n v="0"/>
    <n v="0.1"/>
    <n v="1"/>
    <m/>
  </r>
  <r>
    <s v="PA"/>
    <x v="1"/>
    <x v="0"/>
    <n v="3"/>
    <n v="-70.940882999999999"/>
    <n v="-53.169466999999997"/>
    <n v="1213.7220460000001"/>
    <n v="1"/>
    <n v="0"/>
    <n v="0"/>
    <n v="0"/>
    <n v="1"/>
    <m/>
  </r>
  <r>
    <s v="PA"/>
    <x v="1"/>
    <x v="0"/>
    <n v="4"/>
    <n v="-70.943011999999996"/>
    <n v="-53.166910000000001"/>
    <n v="1634.5992429999999"/>
    <n v="1"/>
    <n v="0"/>
    <n v="0"/>
    <n v="0"/>
    <n v="1"/>
    <m/>
  </r>
  <r>
    <s v="PA"/>
    <x v="1"/>
    <x v="0"/>
    <n v="5"/>
    <n v="-70.945837999999995"/>
    <n v="-53.152113999999997"/>
    <n v="3939.0158689999998"/>
    <n v="1"/>
    <n v="0"/>
    <n v="0"/>
    <n v="0"/>
    <n v="1"/>
    <m/>
  </r>
  <r>
    <s v="PA"/>
    <x v="1"/>
    <x v="0"/>
    <n v="6"/>
    <n v="-70.946042000000006"/>
    <n v="-53.151676000000002"/>
    <n v="4006.8801269999999"/>
    <n v="1"/>
    <n v="0"/>
    <n v="0"/>
    <n v="0"/>
    <n v="1"/>
    <m/>
  </r>
  <r>
    <s v="PA"/>
    <x v="1"/>
    <x v="0"/>
    <n v="7"/>
    <n v="-70.946447000000006"/>
    <n v="-53.151989999999998"/>
    <n v="4065.7153320000002"/>
    <n v="1"/>
    <n v="1"/>
    <n v="0"/>
    <n v="0.7"/>
    <n v="1"/>
    <m/>
  </r>
  <r>
    <s v="PA"/>
    <x v="1"/>
    <x v="0"/>
    <n v="8"/>
    <n v="-70.946358000000004"/>
    <n v="-53.152594999999998"/>
    <n v="4148.9672849999997"/>
    <n v="1"/>
    <n v="0"/>
    <n v="0"/>
    <n v="0"/>
    <n v="1"/>
    <m/>
  </r>
  <r>
    <s v="PA"/>
    <x v="1"/>
    <x v="0"/>
    <n v="9"/>
    <n v="-70.928118999999995"/>
    <n v="-53.159770999999999"/>
    <n v="5975.0893550000001"/>
    <n v="1"/>
    <n v="0"/>
    <n v="0"/>
    <n v="0"/>
    <n v="1"/>
    <m/>
  </r>
  <r>
    <s v="PA"/>
    <x v="1"/>
    <x v="0"/>
    <n v="10"/>
    <n v="-70.913197999999994"/>
    <n v="-53.165500999999999"/>
    <n v="7159.4736329999996"/>
    <n v="1"/>
    <n v="0"/>
    <n v="0"/>
    <n v="0"/>
    <n v="1"/>
    <m/>
  </r>
  <r>
    <s v="PA"/>
    <x v="1"/>
    <x v="0"/>
    <n v="11"/>
    <n v="-70.904088999999999"/>
    <n v="-53.153092000000001"/>
    <n v="9172.8994139999995"/>
    <n v="1"/>
    <n v="0"/>
    <n v="0"/>
    <n v="0"/>
    <n v="1"/>
    <m/>
  </r>
  <r>
    <s v="PA"/>
    <x v="1"/>
    <x v="0"/>
    <n v="12"/>
    <n v="-70.913047000000006"/>
    <n v="-53.149650000000001"/>
    <n v="9887.7470699999994"/>
    <n v="1"/>
    <n v="0"/>
    <n v="0"/>
    <n v="0"/>
    <n v="1"/>
    <m/>
  </r>
  <r>
    <s v="PA"/>
    <x v="1"/>
    <x v="0"/>
    <n v="13"/>
    <n v="-70.918240999999995"/>
    <n v="-53.144443000000003"/>
    <n v="10715.977539"/>
    <n v="1"/>
    <n v="0"/>
    <n v="0"/>
    <n v="0"/>
    <n v="1"/>
    <m/>
  </r>
  <r>
    <s v="PA"/>
    <x v="1"/>
    <x v="0"/>
    <n v="14"/>
    <n v="-70.927581000000004"/>
    <n v="-53.134599000000001"/>
    <n v="12252.973633"/>
    <n v="1"/>
    <n v="0"/>
    <n v="0"/>
    <n v="0"/>
    <n v="1"/>
    <m/>
  </r>
  <r>
    <s v="PA"/>
    <x v="1"/>
    <x v="0"/>
    <n v="15"/>
    <n v="-70.907850999999994"/>
    <n v="-53.141553999999999"/>
    <n v="14152.598633"/>
    <n v="1"/>
    <n v="1"/>
    <n v="0"/>
    <n v="0.2"/>
    <n v="1"/>
    <m/>
  </r>
  <r>
    <s v="PA"/>
    <x v="1"/>
    <x v="0"/>
    <n v="16"/>
    <n v="-70.887867999999997"/>
    <n v="-53.136957000000002"/>
    <n v="16186.632813"/>
    <n v="1"/>
    <n v="0"/>
    <n v="0"/>
    <n v="0"/>
    <n v="1"/>
    <m/>
  </r>
  <r>
    <s v="PA"/>
    <x v="1"/>
    <x v="0"/>
    <n v="17"/>
    <n v="-70.879266000000001"/>
    <n v="-53.132404999999999"/>
    <n v="16989.175781000002"/>
    <n v="1"/>
    <n v="0"/>
    <n v="0"/>
    <n v="0"/>
    <n v="1"/>
    <m/>
  </r>
  <r>
    <s v="PA"/>
    <x v="1"/>
    <x v="1"/>
    <n v="1"/>
    <n v="-70.879930000000002"/>
    <n v="-53.132247999999997"/>
    <n v="731.91845699999999"/>
    <n v="1"/>
    <n v="0"/>
    <n v="1"/>
    <n v="0"/>
    <n v="1"/>
    <m/>
  </r>
  <r>
    <s v="PA"/>
    <x v="1"/>
    <x v="1"/>
    <n v="2"/>
    <n v="-70.891844000000006"/>
    <n v="-53.138950999999999"/>
    <n v="1827.8142089999999"/>
    <n v="1"/>
    <n v="1"/>
    <n v="0"/>
    <n v="0.1"/>
    <n v="1"/>
    <m/>
  </r>
  <r>
    <s v="PA"/>
    <x v="1"/>
    <x v="1"/>
    <n v="3"/>
    <n v="-70.912199999999999"/>
    <n v="-53.136239000000003"/>
    <n v="3804.2189939999998"/>
    <n v="1"/>
    <n v="0"/>
    <n v="0"/>
    <n v="0"/>
    <n v="1"/>
    <m/>
  </r>
  <r>
    <s v="PA"/>
    <x v="1"/>
    <x v="1"/>
    <n v="4"/>
    <n v="-70.921077999999994"/>
    <n v="-53.136643999999997"/>
    <n v="4625.3779299999997"/>
    <n v="1"/>
    <n v="0"/>
    <n v="0"/>
    <n v="0"/>
    <n v="1"/>
    <m/>
  </r>
  <r>
    <s v="PA"/>
    <x v="1"/>
    <x v="1"/>
    <n v="5"/>
    <n v="-70.927797999999996"/>
    <n v="-53.134585000000001"/>
    <n v="5323.3842770000001"/>
    <n v="1"/>
    <n v="0"/>
    <n v="0"/>
    <n v="0"/>
    <n v="1"/>
    <m/>
  </r>
  <r>
    <s v="PA"/>
    <x v="1"/>
    <x v="1"/>
    <n v="6"/>
    <n v="-70.918352999999996"/>
    <n v="-53.140963999999997"/>
    <n v="6319.3857420000004"/>
    <n v="1"/>
    <n v="0"/>
    <n v="0"/>
    <n v="0"/>
    <n v="1"/>
    <m/>
  </r>
  <r>
    <s v="PA"/>
    <x v="1"/>
    <x v="1"/>
    <n v="7"/>
    <n v="-70.918255000000002"/>
    <n v="-53.144452000000001"/>
    <n v="6866.5415039999998"/>
    <n v="1"/>
    <n v="0"/>
    <n v="0"/>
    <n v="0"/>
    <n v="1"/>
    <m/>
  </r>
  <r>
    <s v="PA"/>
    <x v="1"/>
    <x v="1"/>
    <n v="8"/>
    <n v="-70.906156999999993"/>
    <n v="-53.153537999999998"/>
    <n v="8631.4638670000004"/>
    <n v="1"/>
    <n v="0"/>
    <n v="0"/>
    <n v="0"/>
    <n v="1"/>
    <m/>
  </r>
  <r>
    <s v="PA"/>
    <x v="1"/>
    <x v="1"/>
    <n v="9"/>
    <n v="-70.906561999999994"/>
    <n v="-53.15813"/>
    <n v="9336.203125"/>
    <n v="1"/>
    <n v="0"/>
    <n v="0"/>
    <n v="0"/>
    <n v="1"/>
    <m/>
  </r>
  <r>
    <s v="PA"/>
    <x v="1"/>
    <x v="1"/>
    <n v="10"/>
    <n v="-70.915227999999999"/>
    <n v="-53.164383999999998"/>
    <n v="10356.408203000001"/>
    <n v="1"/>
    <n v="0"/>
    <n v="0"/>
    <n v="0"/>
    <n v="1"/>
    <m/>
  </r>
  <r>
    <s v="PA"/>
    <x v="1"/>
    <x v="1"/>
    <n v="11"/>
    <n v="-70.927982"/>
    <n v="-53.159483999999999"/>
    <n v="11368.923828000001"/>
    <n v="1"/>
    <n v="0"/>
    <n v="0"/>
    <n v="0"/>
    <n v="1"/>
    <m/>
  </r>
  <r>
    <s v="PA"/>
    <x v="1"/>
    <x v="1"/>
    <n v="12"/>
    <n v="-70.945837999999995"/>
    <n v="-53.152113999999997"/>
    <n v="13197.703125"/>
    <n v="1"/>
    <n v="0"/>
    <n v="0"/>
    <n v="0"/>
    <n v="1"/>
    <m/>
  </r>
  <r>
    <s v="PA"/>
    <x v="1"/>
    <x v="1"/>
    <n v="13"/>
    <n v="-70.946042000000006"/>
    <n v="-53.151676000000002"/>
    <n v="13265.567383"/>
    <n v="1"/>
    <n v="0"/>
    <n v="0"/>
    <n v="0"/>
    <n v="1"/>
    <m/>
  </r>
  <r>
    <s v="PA"/>
    <x v="1"/>
    <x v="1"/>
    <n v="14"/>
    <n v="-70.946447000000006"/>
    <n v="-53.151989999999998"/>
    <n v="13324.402344"/>
    <n v="1"/>
    <n v="1"/>
    <n v="0"/>
    <n v="0.7"/>
    <n v="1"/>
    <m/>
  </r>
  <r>
    <s v="PA"/>
    <x v="1"/>
    <x v="1"/>
    <n v="15"/>
    <n v="-70.946358000000004"/>
    <n v="-53.152594999999998"/>
    <n v="13407.654296999999"/>
    <n v="1"/>
    <n v="1"/>
    <n v="0"/>
    <n v="0.2"/>
    <n v="1"/>
    <m/>
  </r>
  <r>
    <s v="PA"/>
    <x v="1"/>
    <x v="1"/>
    <n v="16"/>
    <n v="-70.946804"/>
    <n v="-53.170459000000001"/>
    <n v="16664.294922000001"/>
    <n v="1"/>
    <n v="0"/>
    <n v="0"/>
    <n v="0"/>
    <n v="1"/>
    <m/>
  </r>
  <r>
    <s v="PA"/>
    <x v="1"/>
    <x v="1"/>
    <n v="17"/>
    <n v="-70.951190999999994"/>
    <n v="-53.173890999999998"/>
    <n v="17316.166015999999"/>
    <n v="1"/>
    <n v="0"/>
    <n v="0"/>
    <n v="0"/>
    <n v="1"/>
    <m/>
  </r>
  <r>
    <s v="PA"/>
    <x v="2"/>
    <x v="0"/>
    <n v="1"/>
    <n v="-70.950963000000002"/>
    <n v="-53.173881999999999"/>
    <n v="97.563461000000004"/>
    <n v="1"/>
    <n v="0"/>
    <n v="0"/>
    <n v="0"/>
    <n v="1"/>
    <m/>
  </r>
  <r>
    <s v="PA"/>
    <x v="2"/>
    <x v="0"/>
    <n v="2"/>
    <n v="-70.949145999999999"/>
    <n v="-53.171297000000003"/>
    <n v="437.89752199999998"/>
    <n v="1"/>
    <n v="1"/>
    <n v="0"/>
    <n v="0.1"/>
    <n v="1"/>
    <m/>
  </r>
  <r>
    <s v="PA"/>
    <x v="2"/>
    <x v="0"/>
    <n v="3"/>
    <n v="-70.940882999999999"/>
    <n v="-53.169466999999997"/>
    <n v="1213.7220460000001"/>
    <n v="1"/>
    <n v="0"/>
    <n v="0"/>
    <n v="0"/>
    <n v="1"/>
    <m/>
  </r>
  <r>
    <s v="PA"/>
    <x v="2"/>
    <x v="0"/>
    <n v="4"/>
    <n v="-70.943011999999996"/>
    <n v="-53.166910000000001"/>
    <n v="1634.5992429999999"/>
    <n v="1"/>
    <n v="0"/>
    <n v="0"/>
    <n v="0"/>
    <n v="1"/>
    <m/>
  </r>
  <r>
    <s v="PA"/>
    <x v="2"/>
    <x v="0"/>
    <n v="5"/>
    <n v="-70.942571999999998"/>
    <n v="-53.161642999999998"/>
    <n v="2365.0498050000001"/>
    <n v="1"/>
    <n v="0"/>
    <n v="0"/>
    <n v="0"/>
    <n v="1"/>
    <m/>
  </r>
  <r>
    <s v="PA"/>
    <x v="2"/>
    <x v="0"/>
    <n v="6"/>
    <n v="-70.944625000000002"/>
    <n v="-53.161152999999999"/>
    <n v="2512.8278810000002"/>
    <n v="1"/>
    <n v="1"/>
    <n v="0"/>
    <n v="0.4"/>
    <n v="1"/>
    <m/>
  </r>
  <r>
    <s v="PA"/>
    <x v="2"/>
    <x v="0"/>
    <n v="7"/>
    <n v="-70.944700999999995"/>
    <n v="-53.159641999999998"/>
    <n v="2731.3691410000001"/>
    <n v="1"/>
    <n v="0"/>
    <n v="0"/>
    <n v="0"/>
    <n v="1"/>
    <m/>
  </r>
  <r>
    <s v="PA"/>
    <x v="2"/>
    <x v="0"/>
    <n v="8"/>
    <n v="-70.943848000000003"/>
    <n v="-53.158330999999997"/>
    <n v="2888.0327149999998"/>
    <n v="1"/>
    <n v="0"/>
    <n v="0"/>
    <n v="0"/>
    <n v="1"/>
    <m/>
  </r>
  <r>
    <s v="PA"/>
    <x v="2"/>
    <x v="0"/>
    <n v="9"/>
    <n v="-70.945837999999995"/>
    <n v="-53.152113999999997"/>
    <n v="3899.9333499999998"/>
    <n v="1"/>
    <n v="0"/>
    <n v="0"/>
    <n v="0"/>
    <n v="1"/>
    <m/>
  </r>
  <r>
    <s v="PA"/>
    <x v="2"/>
    <x v="0"/>
    <n v="10"/>
    <n v="-70.946042000000006"/>
    <n v="-53.151676000000002"/>
    <n v="3967.797607"/>
    <n v="1"/>
    <n v="0"/>
    <n v="0"/>
    <n v="0"/>
    <n v="1"/>
    <m/>
  </r>
  <r>
    <s v="PA"/>
    <x v="2"/>
    <x v="0"/>
    <n v="11"/>
    <n v="-70.946447000000006"/>
    <n v="-53.151989999999998"/>
    <n v="4026.6328130000002"/>
    <n v="1"/>
    <n v="1"/>
    <n v="0"/>
    <n v="0.4"/>
    <n v="1"/>
    <m/>
  </r>
  <r>
    <s v="PA"/>
    <x v="2"/>
    <x v="0"/>
    <n v="12"/>
    <n v="-70.946358000000004"/>
    <n v="-53.152594999999998"/>
    <n v="4109.8847660000001"/>
    <n v="1"/>
    <n v="0"/>
    <n v="0"/>
    <n v="0"/>
    <n v="1"/>
    <m/>
  </r>
  <r>
    <s v="PA"/>
    <x v="2"/>
    <x v="0"/>
    <n v="13"/>
    <n v="-70.937987000000007"/>
    <n v="-53.153942999999998"/>
    <n v="4693.5893550000001"/>
    <n v="1"/>
    <n v="0"/>
    <n v="0"/>
    <n v="0"/>
    <n v="1"/>
    <m/>
  </r>
  <r>
    <s v="PA"/>
    <x v="2"/>
    <x v="0"/>
    <n v="14"/>
    <n v="-70.913197999999994"/>
    <n v="-53.165500999999999"/>
    <n v="7120.3911129999997"/>
    <n v="1"/>
    <n v="1"/>
    <n v="0"/>
    <n v="0.1"/>
    <n v="1"/>
    <m/>
  </r>
  <r>
    <s v="PA"/>
    <x v="2"/>
    <x v="0"/>
    <n v="15"/>
    <n v="-70.904088999999999"/>
    <n v="-53.153092000000001"/>
    <n v="9133.8173829999996"/>
    <n v="1"/>
    <n v="0"/>
    <n v="0"/>
    <n v="0"/>
    <n v="1"/>
    <m/>
  </r>
  <r>
    <s v="PA"/>
    <x v="2"/>
    <x v="0"/>
    <n v="16"/>
    <n v="-70.918240999999995"/>
    <n v="-53.144443000000003"/>
    <n v="10676.895508"/>
    <n v="1"/>
    <n v="0"/>
    <n v="0"/>
    <n v="0"/>
    <n v="1"/>
    <m/>
  </r>
  <r>
    <s v="PA"/>
    <x v="2"/>
    <x v="0"/>
    <n v="17"/>
    <n v="-70.927581000000004"/>
    <n v="-53.134599000000001"/>
    <n v="12213.891602"/>
    <n v="1"/>
    <n v="0"/>
    <n v="0"/>
    <n v="0"/>
    <n v="1"/>
    <m/>
  </r>
  <r>
    <s v="PA"/>
    <x v="2"/>
    <x v="0"/>
    <n v="18"/>
    <n v="-70.887867999999997"/>
    <n v="-53.136957000000002"/>
    <n v="16147.550781"/>
    <n v="1"/>
    <n v="0"/>
    <n v="0"/>
    <n v="0"/>
    <n v="1"/>
    <m/>
  </r>
  <r>
    <s v="PA"/>
    <x v="2"/>
    <x v="0"/>
    <n v="19"/>
    <n v="-70.879266000000001"/>
    <n v="-53.132404999999999"/>
    <n v="16950.09375"/>
    <n v="1"/>
    <n v="0"/>
    <n v="0"/>
    <n v="0"/>
    <n v="1"/>
    <m/>
  </r>
  <r>
    <s v="PA"/>
    <x v="2"/>
    <x v="1"/>
    <n v="1"/>
    <n v="-70.879930000000002"/>
    <n v="-53.132247999999997"/>
    <n v="731.91845699999999"/>
    <n v="1"/>
    <n v="0"/>
    <n v="0"/>
    <n v="0"/>
    <n v="1"/>
    <m/>
  </r>
  <r>
    <s v="PA"/>
    <x v="2"/>
    <x v="1"/>
    <n v="2"/>
    <n v="-70.891844000000006"/>
    <n v="-53.138950999999999"/>
    <n v="1827.8142089999999"/>
    <n v="1"/>
    <n v="1"/>
    <n v="0"/>
    <n v="0.1"/>
    <n v="1"/>
    <m/>
  </r>
  <r>
    <s v="PA"/>
    <x v="2"/>
    <x v="1"/>
    <n v="3"/>
    <n v="-70.921077999999994"/>
    <n v="-53.136643999999997"/>
    <n v="4625.3779299999997"/>
    <n v="1"/>
    <n v="0"/>
    <n v="0"/>
    <n v="0"/>
    <n v="1"/>
    <m/>
  </r>
  <r>
    <s v="PA"/>
    <x v="2"/>
    <x v="1"/>
    <n v="4"/>
    <n v="-70.927797999999996"/>
    <n v="-53.134585000000001"/>
    <n v="5323.3842770000001"/>
    <n v="1"/>
    <n v="0"/>
    <n v="0"/>
    <n v="0"/>
    <n v="1"/>
    <m/>
  </r>
  <r>
    <s v="PA"/>
    <x v="2"/>
    <x v="1"/>
    <n v="5"/>
    <n v="-70.918352999999996"/>
    <n v="-53.140963999999997"/>
    <n v="6319.3857420000004"/>
    <n v="1"/>
    <n v="0"/>
    <n v="0"/>
    <n v="0"/>
    <n v="1"/>
    <m/>
  </r>
  <r>
    <s v="PA"/>
    <x v="2"/>
    <x v="1"/>
    <n v="6"/>
    <n v="-70.918255000000002"/>
    <n v="-53.144452000000001"/>
    <n v="6866.5415039999998"/>
    <n v="1"/>
    <n v="0"/>
    <n v="0"/>
    <n v="0"/>
    <n v="1"/>
    <m/>
  </r>
  <r>
    <s v="PA"/>
    <x v="2"/>
    <x v="1"/>
    <n v="7"/>
    <n v="-70.906156999999993"/>
    <n v="-53.153537999999998"/>
    <n v="8631.4638670000004"/>
    <n v="1"/>
    <n v="1"/>
    <n v="0"/>
    <n v="0.4"/>
    <n v="1"/>
    <m/>
  </r>
  <r>
    <s v="PA"/>
    <x v="2"/>
    <x v="1"/>
    <n v="8"/>
    <n v="-70.915227999999999"/>
    <n v="-53.164383999999998"/>
    <n v="10356.408203000001"/>
    <n v="1"/>
    <n v="0"/>
    <n v="0"/>
    <n v="0"/>
    <n v="1"/>
    <m/>
  </r>
  <r>
    <s v="PA"/>
    <x v="2"/>
    <x v="1"/>
    <n v="9"/>
    <n v="-70.937987000000007"/>
    <n v="-53.153942999999998"/>
    <n v="12577.097656"/>
    <n v="1"/>
    <n v="0"/>
    <n v="0"/>
    <n v="0"/>
    <n v="1"/>
    <m/>
  </r>
  <r>
    <s v="PA"/>
    <x v="2"/>
    <x v="1"/>
    <n v="10"/>
    <n v="-70.945837999999995"/>
    <n v="-53.152113999999997"/>
    <n v="13197.703125"/>
    <n v="1"/>
    <n v="0"/>
    <n v="0"/>
    <n v="0"/>
    <n v="1"/>
    <m/>
  </r>
  <r>
    <s v="PA"/>
    <x v="2"/>
    <x v="1"/>
    <n v="11"/>
    <n v="-70.946042000000006"/>
    <n v="-53.151676000000002"/>
    <n v="13265.567383"/>
    <n v="1"/>
    <n v="0"/>
    <n v="0"/>
    <n v="0"/>
    <n v="1"/>
    <m/>
  </r>
  <r>
    <s v="PA"/>
    <x v="2"/>
    <x v="1"/>
    <n v="12"/>
    <n v="-70.946447000000006"/>
    <n v="-53.151989999999998"/>
    <n v="13324.402344"/>
    <n v="1"/>
    <n v="1"/>
    <n v="0"/>
    <n v="0.4"/>
    <n v="1"/>
    <m/>
  </r>
  <r>
    <s v="PA"/>
    <x v="2"/>
    <x v="1"/>
    <n v="13"/>
    <n v="-70.946358000000004"/>
    <n v="-53.152594999999998"/>
    <n v="13407.654296999999"/>
    <n v="1"/>
    <n v="0"/>
    <n v="0"/>
    <n v="0"/>
    <n v="1"/>
    <m/>
  </r>
  <r>
    <s v="PA"/>
    <x v="2"/>
    <x v="1"/>
    <n v="14"/>
    <n v="-70.943842000000004"/>
    <n v="-53.158323000000003"/>
    <n v="14371.179688"/>
    <n v="1"/>
    <n v="0"/>
    <n v="0"/>
    <n v="0"/>
    <n v="1"/>
    <m/>
  </r>
  <r>
    <s v="PA"/>
    <x v="2"/>
    <x v="1"/>
    <n v="15"/>
    <n v="-70.944710999999998"/>
    <n v="-53.159658999999998"/>
    <n v="14530.825194999999"/>
    <n v="1"/>
    <n v="0"/>
    <n v="0"/>
    <n v="0"/>
    <n v="1"/>
    <m/>
  </r>
  <r>
    <s v="PA"/>
    <x v="2"/>
    <x v="1"/>
    <n v="16"/>
    <n v="-70.944677999999996"/>
    <n v="-53.161140000000003"/>
    <n v="14743.53125"/>
    <n v="1"/>
    <n v="1"/>
    <n v="0"/>
    <n v="0.1"/>
    <n v="1"/>
    <m/>
  </r>
  <r>
    <s v="PA"/>
    <x v="2"/>
    <x v="1"/>
    <n v="17"/>
    <n v="-70.942610000000002"/>
    <n v="-53.161634999999997"/>
    <n v="14892.445313"/>
    <n v="1"/>
    <n v="0"/>
    <n v="0"/>
    <n v="0"/>
    <n v="1"/>
    <m/>
  </r>
  <r>
    <s v="PA"/>
    <x v="2"/>
    <x v="1"/>
    <n v="18"/>
    <n v="-70.946804"/>
    <n v="-53.170459000000001"/>
    <n v="16604.917968999998"/>
    <n v="1"/>
    <n v="0"/>
    <n v="0"/>
    <n v="0"/>
    <n v="1"/>
    <m/>
  </r>
  <r>
    <s v="PA"/>
    <x v="2"/>
    <x v="1"/>
    <n v="19"/>
    <n v="-70.951190999999994"/>
    <n v="-53.173890999999998"/>
    <n v="17256.789063"/>
    <n v="1"/>
    <n v="0"/>
    <n v="0"/>
    <n v="0"/>
    <n v="1"/>
    <m/>
  </r>
  <r>
    <s v="PA"/>
    <x v="3"/>
    <x v="0"/>
    <n v="1"/>
    <n v="-70.922915000000003"/>
    <n v="-53.13288"/>
    <n v="93.184928894042969"/>
    <n v="1"/>
    <n v="0"/>
    <n v="0"/>
    <n v="0"/>
    <n v="1"/>
    <m/>
  </r>
  <r>
    <s v="PA"/>
    <x v="3"/>
    <x v="0"/>
    <n v="2"/>
    <n v="-70.928448000000003"/>
    <n v="-53.142383000000002"/>
    <n v="1919.8133544921875"/>
    <n v="1"/>
    <n v="1"/>
    <n v="0"/>
    <n v="0.1"/>
    <n v="1"/>
    <m/>
  </r>
  <r>
    <s v="PA"/>
    <x v="3"/>
    <x v="0"/>
    <n v="3"/>
    <n v="-70.933893999999995"/>
    <n v="-53.147125000000003"/>
    <n v="2907.754638671875"/>
    <n v="1"/>
    <n v="0"/>
    <n v="0"/>
    <n v="0"/>
    <n v="1"/>
    <m/>
  </r>
  <r>
    <s v="PA"/>
    <x v="3"/>
    <x v="0"/>
    <n v="4"/>
    <n v="-70.917619000000002"/>
    <n v="-53.150303999999998"/>
    <n v="4123.72265625"/>
    <n v="1"/>
    <n v="0"/>
    <n v="0"/>
    <n v="0"/>
    <n v="1"/>
    <m/>
  </r>
  <r>
    <s v="PA"/>
    <x v="3"/>
    <x v="0"/>
    <n v="5"/>
    <n v="-70.919880000000006"/>
    <n v="-53.158172"/>
    <n v="5510.8359375"/>
    <n v="1"/>
    <n v="0"/>
    <n v="0"/>
    <n v="0"/>
    <n v="1"/>
    <m/>
  </r>
  <r>
    <s v="PA"/>
    <x v="3"/>
    <x v="0"/>
    <n v="6"/>
    <n v="-70.918554999999998"/>
    <n v="-53.160981"/>
    <n v="5968.017578125"/>
    <n v="1"/>
    <n v="0"/>
    <n v="0"/>
    <n v="0"/>
    <n v="1"/>
    <m/>
  </r>
  <r>
    <s v="PA"/>
    <x v="3"/>
    <x v="0"/>
    <n v="7"/>
    <n v="-70.913197999999994"/>
    <n v="-53.165500999999999"/>
    <n v="6779.671875"/>
    <n v="1"/>
    <n v="1"/>
    <n v="0"/>
    <n v="0.1"/>
    <n v="1"/>
    <m/>
  </r>
  <r>
    <s v="PA"/>
    <x v="3"/>
    <x v="0"/>
    <n v="8"/>
    <n v="-70.900510999999995"/>
    <n v="-53.153044999999999"/>
    <n v="8684.2001953125"/>
    <n v="1"/>
    <n v="0"/>
    <n v="0"/>
    <n v="0"/>
    <n v="1"/>
    <m/>
  </r>
  <r>
    <s v="PA"/>
    <x v="3"/>
    <x v="0"/>
    <n v="9"/>
    <n v="-70.911248999999998"/>
    <n v="-53.145074999999999"/>
    <n v="9971.08984375"/>
    <n v="1"/>
    <n v="0"/>
    <n v="0"/>
    <n v="0"/>
    <n v="1"/>
    <m/>
  </r>
  <r>
    <s v="PA"/>
    <x v="3"/>
    <x v="0"/>
    <n v="10"/>
    <n v="-70.911769000000007"/>
    <n v="-53.133924"/>
    <n v="11746.4091796875"/>
    <n v="1"/>
    <n v="0"/>
    <n v="0"/>
    <n v="0"/>
    <n v="1"/>
    <m/>
  </r>
  <r>
    <s v="PA"/>
    <x v="3"/>
    <x v="0"/>
    <n v="11"/>
    <n v="-70.907432999999997"/>
    <n v="-53.131030000000003"/>
    <n v="12180.201171875"/>
    <n v="1"/>
    <n v="1"/>
    <n v="0"/>
    <n v="0.8"/>
    <n v="1"/>
    <m/>
  </r>
  <r>
    <s v="PA"/>
    <x v="3"/>
    <x v="0"/>
    <n v="12"/>
    <n v="-70.896404000000004"/>
    <n v="-53.124020999999999"/>
    <n v="13254.83984375"/>
    <n v="1"/>
    <n v="0"/>
    <n v="0"/>
    <n v="0"/>
    <n v="1"/>
    <m/>
  </r>
  <r>
    <s v="PA"/>
    <x v="3"/>
    <x v="0"/>
    <n v="13"/>
    <n v="-70.898435000000006"/>
    <n v="-53.122371000000001"/>
    <n v="13528.740234375"/>
    <n v="1"/>
    <n v="0"/>
    <n v="0"/>
    <n v="0"/>
    <n v="1"/>
    <m/>
  </r>
  <r>
    <s v="PA"/>
    <x v="3"/>
    <x v="1"/>
    <n v="1"/>
    <n v="-70.895625999999993"/>
    <n v="-53.122993000000001"/>
    <n v="116.73128509521484"/>
    <n v="1"/>
    <n v="0"/>
    <n v="0"/>
    <n v="0"/>
    <n v="1"/>
    <m/>
  </r>
  <r>
    <s v="PA"/>
    <x v="3"/>
    <x v="1"/>
    <n v="2"/>
    <n v="-70.899390999999994"/>
    <n v="-53.12565"/>
    <n v="532.60491943359375"/>
    <n v="1"/>
    <n v="1"/>
    <n v="0"/>
    <n v="0.1"/>
    <n v="1"/>
    <m/>
  </r>
  <r>
    <s v="PA"/>
    <x v="3"/>
    <x v="1"/>
    <n v="3"/>
    <n v="-70.906030999999999"/>
    <n v="-53.129930999999999"/>
    <n v="1184.543212890625"/>
    <n v="1"/>
    <n v="0"/>
    <n v="0"/>
    <n v="0"/>
    <n v="1"/>
    <m/>
  </r>
  <r>
    <s v="PA"/>
    <x v="3"/>
    <x v="1"/>
    <n v="4"/>
    <n v="-70.912979000000007"/>
    <n v="-53.134493999999997"/>
    <n v="1873.5062255859375"/>
    <n v="1"/>
    <n v="0"/>
    <n v="0"/>
    <n v="0"/>
    <n v="1"/>
    <m/>
  </r>
  <r>
    <s v="PA"/>
    <x v="3"/>
    <x v="1"/>
    <n v="5"/>
    <n v="-70.917024999999995"/>
    <n v="-53.138902999999999"/>
    <n v="2579.05029296875"/>
    <n v="1"/>
    <n v="0"/>
    <n v="0"/>
    <n v="0"/>
    <n v="1"/>
    <m/>
  </r>
  <r>
    <s v="PA"/>
    <x v="3"/>
    <x v="1"/>
    <n v="6"/>
    <n v="-70.906769999999995"/>
    <n v="-53.14828"/>
    <n v="4006.299072265625"/>
    <n v="1"/>
    <n v="0"/>
    <n v="0"/>
    <n v="0"/>
    <n v="1"/>
    <m/>
  </r>
  <r>
    <s v="PA"/>
    <x v="3"/>
    <x v="1"/>
    <n v="7"/>
    <n v="-70.906156999999993"/>
    <n v="-53.153537999999998"/>
    <n v="4934.34619140625"/>
    <n v="1"/>
    <n v="1"/>
    <n v="0"/>
    <n v="0.1"/>
    <n v="1"/>
    <m/>
  </r>
  <r>
    <s v="PA"/>
    <x v="3"/>
    <x v="1"/>
    <n v="8"/>
    <n v="-70.915227999999999"/>
    <n v="-53.164383999999998"/>
    <n v="6659.29052734375"/>
    <n v="1"/>
    <n v="0"/>
    <n v="0"/>
    <n v="0"/>
    <n v="1"/>
    <m/>
  </r>
  <r>
    <s v="PA"/>
    <x v="3"/>
    <x v="1"/>
    <n v="9"/>
    <n v="-70.919881000000004"/>
    <n v="-53.158172"/>
    <n v="7711.2470703125"/>
    <n v="1"/>
    <n v="0"/>
    <n v="0"/>
    <n v="0"/>
    <n v="1"/>
    <m/>
  </r>
  <r>
    <s v="PA"/>
    <x v="3"/>
    <x v="1"/>
    <n v="10"/>
    <n v="-70.913047000000006"/>
    <n v="-53.149650000000001"/>
    <n v="8922.2197265625"/>
    <n v="1"/>
    <n v="0"/>
    <n v="0"/>
    <n v="0"/>
    <n v="1"/>
    <m/>
  </r>
  <r>
    <s v="PA"/>
    <x v="3"/>
    <x v="1"/>
    <n v="11"/>
    <n v="-70.933901000000006"/>
    <n v="-53.147125000000003"/>
    <n v="10564.5439453125"/>
    <n v="1"/>
    <n v="0"/>
    <n v="0"/>
    <n v="0"/>
    <n v="1"/>
    <m/>
  </r>
  <r>
    <s v="PA"/>
    <x v="3"/>
    <x v="1"/>
    <n v="12"/>
    <n v="-70.926513"/>
    <n v="-53.143130999999997"/>
    <n v="11633.8525390625"/>
    <n v="1"/>
    <n v="1"/>
    <n v="0"/>
    <n v="0.8"/>
    <n v="1"/>
    <m/>
  </r>
  <r>
    <s v="PA"/>
    <x v="3"/>
    <x v="1"/>
    <n v="13"/>
    <n v="-70.922916000000001"/>
    <n v="-53.132879000000003"/>
    <n v="13361.814453125"/>
    <n v="1"/>
    <n v="0"/>
    <n v="0"/>
    <n v="0"/>
    <n v="1"/>
    <m/>
  </r>
  <r>
    <s v="PA"/>
    <x v="4"/>
    <x v="0"/>
    <n v="1"/>
    <n v="-70.948784000000003"/>
    <n v="-53.180667999999997"/>
    <n v="202.06655883789062"/>
    <n v="1"/>
    <n v="0"/>
    <n v="0"/>
    <n v="0"/>
    <n v="1"/>
    <m/>
  </r>
  <r>
    <s v="PA"/>
    <x v="4"/>
    <x v="0"/>
    <n v="2"/>
    <n v="-70.944061000000005"/>
    <n v="-53.182358000000001"/>
    <n v="569.611328125"/>
    <n v="1"/>
    <n v="1"/>
    <n v="0"/>
    <n v="0.1"/>
    <n v="1"/>
    <m/>
  </r>
  <r>
    <s v="PA"/>
    <x v="4"/>
    <x v="0"/>
    <n v="3"/>
    <n v="-70.939492000000001"/>
    <n v="-53.181755000000003"/>
    <n v="1002.8240356445312"/>
    <n v="1"/>
    <n v="0"/>
    <n v="0"/>
    <n v="0"/>
    <n v="1"/>
    <m/>
  </r>
  <r>
    <s v="PA"/>
    <x v="4"/>
    <x v="0"/>
    <n v="4"/>
    <n v="-70.942655000000002"/>
    <n v="-53.178266999999998"/>
    <n v="1599.916015625"/>
    <n v="1"/>
    <n v="0"/>
    <n v="0"/>
    <n v="0"/>
    <n v="1"/>
    <m/>
  </r>
  <r>
    <s v="PA"/>
    <x v="4"/>
    <x v="0"/>
    <n v="5"/>
    <n v="-70.940398999999999"/>
    <n v="-53.173209999999997"/>
    <n v="2332.86181640625"/>
    <n v="1"/>
    <n v="0"/>
    <n v="0"/>
    <n v="0"/>
    <n v="1"/>
    <m/>
  </r>
  <r>
    <s v="PA"/>
    <x v="4"/>
    <x v="0"/>
    <n v="6"/>
    <n v="-70.929231999999999"/>
    <n v="-53.165134000000002"/>
    <n v="3646.514404296875"/>
    <n v="1"/>
    <n v="0"/>
    <n v="1"/>
    <n v="0"/>
    <n v="1"/>
    <m/>
  </r>
  <r>
    <s v="PA"/>
    <x v="4"/>
    <x v="0"/>
    <n v="7"/>
    <n v="-70.920017999999999"/>
    <n v="-53.16292"/>
    <n v="4565.93994140625"/>
    <n v="1"/>
    <n v="1"/>
    <n v="0"/>
    <n v="0.7"/>
    <n v="1"/>
    <m/>
  </r>
  <r>
    <s v="PA"/>
    <x v="4"/>
    <x v="0"/>
    <n v="8"/>
    <n v="-70.913197999999994"/>
    <n v="-53.165500999999999"/>
    <n v="5104.990234375"/>
    <n v="1"/>
    <n v="0"/>
    <n v="0"/>
    <n v="0"/>
    <n v="1"/>
    <m/>
  </r>
  <r>
    <s v="PA"/>
    <x v="4"/>
    <x v="0"/>
    <n v="9"/>
    <n v="-70.904088999999999"/>
    <n v="-53.153092000000001"/>
    <n v="7118.4150390625"/>
    <n v="1"/>
    <n v="0"/>
    <n v="0"/>
    <n v="0"/>
    <n v="1"/>
    <m/>
  </r>
  <r>
    <s v="PA"/>
    <x v="4"/>
    <x v="0"/>
    <n v="10"/>
    <n v="-70.899736000000004"/>
    <n v="-53.144075999999998"/>
    <n v="8703.46875"/>
    <n v="1"/>
    <n v="0"/>
    <n v="0"/>
    <n v="0"/>
    <n v="1"/>
    <m/>
  </r>
  <r>
    <s v="PA"/>
    <x v="4"/>
    <x v="0"/>
    <n v="11"/>
    <n v="-70.911769000000007"/>
    <n v="-53.133924"/>
    <n v="10326.7705078125"/>
    <n v="1"/>
    <n v="0"/>
    <n v="0"/>
    <n v="0"/>
    <n v="1"/>
    <m/>
  </r>
  <r>
    <s v="PA"/>
    <x v="4"/>
    <x v="0"/>
    <n v="12"/>
    <n v="-70.916905"/>
    <n v="-53.128016000000002"/>
    <n v="11258.9404296875"/>
    <n v="1"/>
    <n v="0"/>
    <n v="0"/>
    <n v="0"/>
    <n v="1"/>
    <m/>
  </r>
  <r>
    <s v="PA"/>
    <x v="4"/>
    <x v="0"/>
    <n v="13"/>
    <n v="-70.907432999999997"/>
    <n v="-53.131030000000003"/>
    <n v="12163.9677734375"/>
    <n v="1"/>
    <n v="0"/>
    <n v="0"/>
    <n v="0"/>
    <n v="1"/>
    <m/>
  </r>
  <r>
    <s v="PA"/>
    <x v="4"/>
    <x v="0"/>
    <n v="14"/>
    <n v="-70.896404000000004"/>
    <n v="-53.124020999999999"/>
    <n v="13238.6064453125"/>
    <n v="1"/>
    <n v="1"/>
    <n v="0"/>
    <n v="0.2"/>
    <n v="1"/>
    <m/>
  </r>
  <r>
    <s v="PA"/>
    <x v="4"/>
    <x v="0"/>
    <n v="15"/>
    <n v="-70.898435000000006"/>
    <n v="-53.122371000000001"/>
    <n v="13512.5068359375"/>
    <n v="1"/>
    <n v="0"/>
    <n v="0"/>
    <n v="0"/>
    <n v="1"/>
    <m/>
  </r>
  <r>
    <s v="PA"/>
    <x v="4"/>
    <x v="1"/>
    <n v="1"/>
    <n v="-70.895625999999993"/>
    <n v="-53.122993000000001"/>
    <n v="204.61363220214844"/>
    <n v="1"/>
    <n v="0"/>
    <n v="0"/>
    <n v="0"/>
    <n v="1"/>
    <m/>
  </r>
  <r>
    <s v="PA"/>
    <x v="4"/>
    <x v="1"/>
    <n v="2"/>
    <n v="-70.899390999999994"/>
    <n v="-53.12565"/>
    <n v="620.57421875"/>
    <n v="1"/>
    <n v="1"/>
    <n v="0"/>
    <n v="0.1"/>
    <n v="1"/>
    <m/>
  </r>
  <r>
    <s v="PA"/>
    <x v="4"/>
    <x v="1"/>
    <n v="3"/>
    <n v="-70.907647999999995"/>
    <n v="-53.131045"/>
    <n v="1437.0865478515625"/>
    <n v="1"/>
    <n v="0"/>
    <n v="0"/>
    <n v="0"/>
    <n v="1"/>
    <m/>
  </r>
  <r>
    <s v="PA"/>
    <x v="4"/>
    <x v="1"/>
    <n v="4"/>
    <n v="-70.916865999999999"/>
    <n v="-53.127992999999996"/>
    <n v="2320.7626953125"/>
    <n v="1"/>
    <n v="0"/>
    <n v="0"/>
    <n v="0"/>
    <n v="1"/>
    <m/>
  </r>
  <r>
    <s v="PA"/>
    <x v="4"/>
    <x v="1"/>
    <n v="5"/>
    <n v="-70.915000000000006"/>
    <n v="-53.135793"/>
    <n v="3555.70849609375"/>
    <n v="1"/>
    <n v="0"/>
    <n v="0"/>
    <n v="0"/>
    <n v="1"/>
    <m/>
  </r>
  <r>
    <s v="PA"/>
    <x v="4"/>
    <x v="1"/>
    <n v="6"/>
    <n v="-70.907850999999994"/>
    <n v="-53.141553999999999"/>
    <n v="4472.064453125"/>
    <n v="1"/>
    <n v="0"/>
    <n v="0"/>
    <n v="0"/>
    <n v="1"/>
    <m/>
  </r>
  <r>
    <s v="PA"/>
    <x v="4"/>
    <x v="1"/>
    <n v="7"/>
    <n v="-70.906769999999995"/>
    <n v="-53.14828"/>
    <n v="5541.4345703125"/>
    <n v="1"/>
    <n v="0"/>
    <n v="0"/>
    <n v="0"/>
    <n v="1"/>
    <m/>
  </r>
  <r>
    <s v="PA"/>
    <x v="4"/>
    <x v="1"/>
    <n v="8"/>
    <n v="-70.906156999999993"/>
    <n v="-53.153537999999998"/>
    <n v="6471.12841796875"/>
    <n v="1"/>
    <n v="0"/>
    <n v="0"/>
    <n v="0"/>
    <n v="1"/>
    <m/>
  </r>
  <r>
    <s v="PA"/>
    <x v="4"/>
    <x v="1"/>
    <n v="9"/>
    <n v="-70.915227999999999"/>
    <n v="-53.164383999999998"/>
    <n v="8196.0732421875"/>
    <n v="1"/>
    <n v="0"/>
    <n v="0"/>
    <n v="0"/>
    <n v="1"/>
    <m/>
  </r>
  <r>
    <s v="PA"/>
    <x v="4"/>
    <x v="1"/>
    <n v="10"/>
    <n v="-70.923098999999993"/>
    <n v="-53.165148000000002"/>
    <n v="8943.90234375"/>
    <n v="1"/>
    <n v="1"/>
    <n v="0"/>
    <n v="0.7"/>
    <n v="1"/>
    <m/>
  </r>
  <r>
    <s v="PA"/>
    <x v="4"/>
    <x v="1"/>
    <n v="11"/>
    <n v="-70.929232999999996"/>
    <n v="-53.165134999999999"/>
    <n v="9502.3720703125"/>
    <n v="1"/>
    <n v="0"/>
    <n v="1"/>
    <n v="0"/>
    <n v="1"/>
    <m/>
  </r>
  <r>
    <s v="PA"/>
    <x v="4"/>
    <x v="1"/>
    <n v="12"/>
    <n v="-70.940399999999997"/>
    <n v="-53.173211000000002"/>
    <n v="10816.12890625"/>
    <n v="1"/>
    <n v="0"/>
    <n v="0"/>
    <n v="0"/>
    <n v="1"/>
    <m/>
  </r>
  <r>
    <s v="PA"/>
    <x v="4"/>
    <x v="1"/>
    <n v="13"/>
    <n v="-70.942464000000001"/>
    <n v="-53.178342000000001"/>
    <n v="11564.2109375"/>
    <n v="1"/>
    <n v="1"/>
    <n v="0"/>
    <n v="0.2"/>
    <n v="1"/>
    <m/>
  </r>
  <r>
    <s v="PA"/>
    <x v="4"/>
    <x v="1"/>
    <n v="14"/>
    <n v="-70.939553000000004"/>
    <n v="-53.181811000000003"/>
    <n v="12153.494140625"/>
    <n v="1"/>
    <n v="0"/>
    <n v="0"/>
    <n v="0"/>
    <n v="1"/>
    <m/>
  </r>
  <r>
    <s v="PA"/>
    <x v="4"/>
    <x v="1"/>
    <n v="15"/>
    <n v="-70.948913000000005"/>
    <n v="-53.180622"/>
    <n v="12956.8330078125"/>
    <n v="1"/>
    <n v="0"/>
    <n v="0"/>
    <n v="0"/>
    <n v="1"/>
    <m/>
  </r>
  <r>
    <s v="PA"/>
    <x v="5"/>
    <x v="0"/>
    <n v="1"/>
    <n v="-70.948784000000003"/>
    <n v="-53.180667999999997"/>
    <n v="202.06655900000001"/>
    <n v="1"/>
    <n v="0"/>
    <n v="0"/>
    <n v="0"/>
    <n v="1"/>
    <m/>
  </r>
  <r>
    <s v="PA"/>
    <x v="5"/>
    <x v="0"/>
    <n v="2"/>
    <n v="-70.944061000000005"/>
    <n v="-53.182358000000001"/>
    <n v="569.61132799999996"/>
    <n v="1"/>
    <n v="1"/>
    <n v="0"/>
    <n v="0.1"/>
    <n v="1"/>
    <m/>
  </r>
  <r>
    <s v="PA"/>
    <x v="5"/>
    <x v="0"/>
    <n v="3"/>
    <n v="-70.939492000000001"/>
    <n v="-53.181755000000003"/>
    <n v="1002.824036"/>
    <n v="1"/>
    <n v="0"/>
    <n v="0"/>
    <n v="0"/>
    <n v="1"/>
    <m/>
  </r>
  <r>
    <s v="PA"/>
    <x v="5"/>
    <x v="0"/>
    <n v="4"/>
    <n v="-70.942655000000002"/>
    <n v="-53.178266999999998"/>
    <n v="1599.9160159999999"/>
    <n v="1"/>
    <n v="0"/>
    <n v="0"/>
    <n v="0"/>
    <n v="1"/>
    <m/>
  </r>
  <r>
    <s v="PA"/>
    <x v="5"/>
    <x v="0"/>
    <n v="5"/>
    <n v="-70.940398999999999"/>
    <n v="-53.173209999999997"/>
    <n v="2332.8618160000001"/>
    <n v="1"/>
    <n v="0"/>
    <n v="0"/>
    <n v="0"/>
    <n v="1"/>
    <m/>
  </r>
  <r>
    <s v="PA"/>
    <x v="5"/>
    <x v="0"/>
    <n v="6"/>
    <n v="-70.928711000000007"/>
    <n v="-53.168047999999999"/>
    <n v="3602.216797"/>
    <n v="1"/>
    <n v="0"/>
    <n v="0"/>
    <n v="0"/>
    <n v="1"/>
    <m/>
  </r>
  <r>
    <s v="PA"/>
    <x v="5"/>
    <x v="0"/>
    <n v="7"/>
    <n v="-70.925084999999996"/>
    <n v="-53.167369000000001"/>
    <n v="3950.2692870000001"/>
    <n v="1"/>
    <n v="1"/>
    <n v="0"/>
    <n v="0.7"/>
    <n v="1"/>
    <m/>
  </r>
  <r>
    <s v="PA"/>
    <x v="5"/>
    <x v="0"/>
    <n v="8"/>
    <n v="-70.921935000000005"/>
    <n v="-53.167321999999999"/>
    <n v="4242.5966799999997"/>
    <n v="1"/>
    <n v="0"/>
    <n v="0"/>
    <n v="0"/>
    <n v="1"/>
    <m/>
  </r>
  <r>
    <s v="PA"/>
    <x v="5"/>
    <x v="0"/>
    <n v="9"/>
    <n v="-70.919298999999995"/>
    <n v="-53.166190999999998"/>
    <n v="4522.8662109999996"/>
    <n v="1"/>
    <n v="0"/>
    <n v="0"/>
    <n v="0"/>
    <n v="1"/>
    <m/>
  </r>
  <r>
    <s v="PA"/>
    <x v="5"/>
    <x v="0"/>
    <n v="10"/>
    <n v="-70.904088999999999"/>
    <n v="-53.153092000000001"/>
    <n v="7122.0620120000003"/>
    <n v="1"/>
    <n v="0"/>
    <n v="0"/>
    <n v="0"/>
    <n v="1"/>
    <m/>
  </r>
  <r>
    <s v="PA"/>
    <x v="5"/>
    <x v="0"/>
    <n v="11"/>
    <n v="-70.899736000000004"/>
    <n v="-53.144075999999998"/>
    <n v="8707.1152340000008"/>
    <n v="1"/>
    <n v="0"/>
    <n v="0"/>
    <n v="0"/>
    <n v="1"/>
    <m/>
  </r>
  <r>
    <s v="PA"/>
    <x v="5"/>
    <x v="0"/>
    <n v="12"/>
    <n v="-70.911769000000007"/>
    <n v="-53.133924"/>
    <n v="10330.416992"/>
    <n v="1"/>
    <n v="0"/>
    <n v="0"/>
    <n v="0"/>
    <n v="1"/>
    <m/>
  </r>
  <r>
    <s v="PA"/>
    <x v="5"/>
    <x v="0"/>
    <n v="13"/>
    <n v="-70.916905"/>
    <n v="-53.128016000000002"/>
    <n v="11262.586914"/>
    <n v="1"/>
    <n v="0"/>
    <n v="0"/>
    <n v="0"/>
    <n v="1"/>
    <m/>
  </r>
  <r>
    <s v="PA"/>
    <x v="5"/>
    <x v="0"/>
    <n v="14"/>
    <n v="-70.907432999999997"/>
    <n v="-53.131030000000003"/>
    <n v="12167.614258"/>
    <n v="1"/>
    <n v="0"/>
    <n v="0"/>
    <n v="0"/>
    <n v="1"/>
    <m/>
  </r>
  <r>
    <s v="PA"/>
    <x v="5"/>
    <x v="0"/>
    <n v="15"/>
    <n v="-70.896404000000004"/>
    <n v="-53.124020999999999"/>
    <n v="13242.252930000001"/>
    <n v="1"/>
    <n v="1"/>
    <n v="0"/>
    <n v="0.2"/>
    <n v="1"/>
    <m/>
  </r>
  <r>
    <s v="PA"/>
    <x v="5"/>
    <x v="0"/>
    <n v="16"/>
    <n v="-70.898435000000006"/>
    <n v="-53.122371000000001"/>
    <n v="13516.153319999999"/>
    <n v="1"/>
    <n v="0"/>
    <n v="0"/>
    <n v="0"/>
    <n v="1"/>
    <m/>
  </r>
  <r>
    <s v="PA"/>
    <x v="5"/>
    <x v="1"/>
    <n v="1"/>
    <n v="-70.895625999999993"/>
    <n v="-53.122993000000001"/>
    <n v="204.61372399999999"/>
    <n v="1"/>
    <n v="0"/>
    <n v="0"/>
    <n v="0"/>
    <n v="1"/>
    <m/>
  </r>
  <r>
    <s v="PA"/>
    <x v="5"/>
    <x v="1"/>
    <n v="2"/>
    <n v="-70.899390999999994"/>
    <n v="-53.12565"/>
    <n v="620.57421899999997"/>
    <n v="1"/>
    <n v="1"/>
    <n v="0"/>
    <n v="0.1"/>
    <n v="1"/>
    <m/>
  </r>
  <r>
    <s v="PA"/>
    <x v="5"/>
    <x v="1"/>
    <n v="3"/>
    <n v="-70.907647999999995"/>
    <n v="-53.131045"/>
    <n v="1437.086548"/>
    <n v="1"/>
    <n v="0"/>
    <n v="0"/>
    <n v="0"/>
    <n v="1"/>
    <m/>
  </r>
  <r>
    <s v="PA"/>
    <x v="5"/>
    <x v="1"/>
    <n v="4"/>
    <n v="-70.916865999999999"/>
    <n v="-53.127992999999996"/>
    <n v="2320.7626949999999"/>
    <n v="1"/>
    <n v="0"/>
    <n v="0"/>
    <n v="0"/>
    <n v="1"/>
    <m/>
  </r>
  <r>
    <s v="PA"/>
    <x v="5"/>
    <x v="1"/>
    <n v="5"/>
    <n v="-70.915000000000006"/>
    <n v="-53.135793"/>
    <n v="3555.7084960000002"/>
    <n v="1"/>
    <n v="0"/>
    <n v="0"/>
    <n v="0"/>
    <n v="1"/>
    <m/>
  </r>
  <r>
    <s v="PA"/>
    <x v="5"/>
    <x v="1"/>
    <n v="6"/>
    <n v="-70.907850999999994"/>
    <n v="-53.141553999999999"/>
    <n v="4472.064453"/>
    <n v="1"/>
    <n v="0"/>
    <n v="0"/>
    <n v="0"/>
    <n v="1"/>
    <m/>
  </r>
  <r>
    <s v="PA"/>
    <x v="5"/>
    <x v="1"/>
    <n v="7"/>
    <n v="-70.906769999999995"/>
    <n v="-53.14828"/>
    <n v="5541.4345700000003"/>
    <n v="1"/>
    <n v="0"/>
    <n v="0"/>
    <n v="0"/>
    <n v="1"/>
    <m/>
  </r>
  <r>
    <s v="PA"/>
    <x v="5"/>
    <x v="1"/>
    <n v="8"/>
    <n v="-70.906156999999993"/>
    <n v="-53.153537999999998"/>
    <n v="6471.1284180000002"/>
    <n v="1"/>
    <n v="0"/>
    <n v="0"/>
    <n v="0"/>
    <n v="1"/>
    <m/>
  </r>
  <r>
    <s v="PA"/>
    <x v="5"/>
    <x v="1"/>
    <n v="9"/>
    <n v="-70.91789"/>
    <n v="-53.164316999999997"/>
    <n v="8439.2890630000002"/>
    <n v="1"/>
    <n v="0"/>
    <n v="0"/>
    <n v="0"/>
    <n v="1"/>
    <m/>
  </r>
  <r>
    <s v="PA"/>
    <x v="5"/>
    <x v="1"/>
    <n v="10"/>
    <n v="-70.919668999999999"/>
    <n v="-53.165998000000002"/>
    <n v="8661.0029300000006"/>
    <n v="1"/>
    <n v="0"/>
    <n v="0"/>
    <n v="0"/>
    <n v="1"/>
    <m/>
  </r>
  <r>
    <s v="PA"/>
    <x v="5"/>
    <x v="1"/>
    <n v="11"/>
    <n v="-70.925102999999993"/>
    <n v="-53.167361999999997"/>
    <n v="9205.7216800000006"/>
    <n v="1"/>
    <n v="0"/>
    <n v="0"/>
    <n v="0"/>
    <n v="1"/>
    <m/>
  </r>
  <r>
    <s v="PA"/>
    <x v="5"/>
    <x v="1"/>
    <n v="12"/>
    <n v="-70.928708"/>
    <n v="-53.168044999999999"/>
    <n v="9551.9511719999991"/>
    <n v="1"/>
    <n v="1"/>
    <n v="0"/>
    <n v="0.7"/>
    <n v="1"/>
    <m/>
  </r>
  <r>
    <s v="PA"/>
    <x v="5"/>
    <x v="1"/>
    <n v="13"/>
    <n v="-70.940399999999997"/>
    <n v="-53.173211000000002"/>
    <n v="10821.928711"/>
    <n v="1"/>
    <n v="0"/>
    <n v="0"/>
    <n v="0"/>
    <n v="1"/>
    <m/>
  </r>
  <r>
    <s v="PA"/>
    <x v="5"/>
    <x v="1"/>
    <n v="14"/>
    <n v="-70.942464000000001"/>
    <n v="-53.178342000000001"/>
    <n v="11570.010742"/>
    <n v="1"/>
    <n v="1"/>
    <n v="0"/>
    <n v="0.2"/>
    <n v="1"/>
    <m/>
  </r>
  <r>
    <s v="PA"/>
    <x v="5"/>
    <x v="1"/>
    <n v="15"/>
    <n v="-70.939553000000004"/>
    <n v="-53.181811000000003"/>
    <n v="12159.293944999999"/>
    <n v="1"/>
    <n v="0"/>
    <n v="0"/>
    <n v="0"/>
    <n v="1"/>
    <m/>
  </r>
  <r>
    <s v="PA"/>
    <x v="5"/>
    <x v="1"/>
    <n v="16"/>
    <n v="-70.948913000000005"/>
    <n v="-53.180622"/>
    <n v="12962.632813"/>
    <n v="1"/>
    <n v="0"/>
    <n v="0"/>
    <n v="0"/>
    <n v="1"/>
    <m/>
  </r>
  <r>
    <s v="PA"/>
    <x v="6"/>
    <x v="0"/>
    <n v="1"/>
    <n v="-70.948955999999995"/>
    <n v="-53.181910999999999"/>
    <n v="128.18656921386719"/>
    <n v="1"/>
    <n v="0"/>
    <n v="1"/>
    <n v="0"/>
    <n v="1"/>
    <m/>
  </r>
  <r>
    <s v="PA"/>
    <x v="6"/>
    <x v="0"/>
    <n v="2"/>
    <n v="-70.945116999999996"/>
    <n v="-53.183301999999998"/>
    <n v="427.917236328125"/>
    <n v="1"/>
    <n v="1"/>
    <n v="0"/>
    <n v="0.1"/>
    <n v="1"/>
    <m/>
  </r>
  <r>
    <s v="PA"/>
    <x v="6"/>
    <x v="0"/>
    <n v="3"/>
    <n v="-70.941913"/>
    <n v="-53.183109999999999"/>
    <n v="733.37664794921875"/>
    <n v="1"/>
    <n v="0"/>
    <n v="0"/>
    <n v="0"/>
    <n v="1"/>
    <m/>
  </r>
  <r>
    <s v="PA"/>
    <x v="6"/>
    <x v="0"/>
    <n v="4"/>
    <n v="-70.936698000000007"/>
    <n v="-53.179186000000001"/>
    <n v="1341.9034423828125"/>
    <n v="1"/>
    <n v="0"/>
    <n v="0"/>
    <n v="0"/>
    <n v="1"/>
    <m/>
  </r>
  <r>
    <s v="PA"/>
    <x v="6"/>
    <x v="0"/>
    <n v="5"/>
    <n v="-70.937127000000004"/>
    <n v="-53.176153999999997"/>
    <n v="1813.291748046875"/>
    <n v="1"/>
    <n v="0"/>
    <n v="0"/>
    <n v="0"/>
    <n v="1"/>
    <m/>
  </r>
  <r>
    <s v="PA"/>
    <x v="6"/>
    <x v="0"/>
    <n v="6"/>
    <n v="-70.926174000000003"/>
    <n v="-53.176212"/>
    <n v="2836.3037109375"/>
    <n v="1"/>
    <n v="0"/>
    <n v="0"/>
    <n v="0"/>
    <n v="1"/>
    <m/>
  </r>
  <r>
    <s v="PA"/>
    <x v="6"/>
    <x v="0"/>
    <n v="7"/>
    <n v="-70.922838999999996"/>
    <n v="-53.176451999999998"/>
    <n v="3134.46337890625"/>
    <n v="1"/>
    <n v="0"/>
    <n v="0"/>
    <n v="0"/>
    <n v="1"/>
    <m/>
  </r>
  <r>
    <s v="PA"/>
    <x v="6"/>
    <x v="0"/>
    <n v="8"/>
    <n v="-70.924901000000006"/>
    <n v="-53.175353000000001"/>
    <n v="3346.655029296875"/>
    <n v="1"/>
    <n v="0"/>
    <n v="0"/>
    <n v="0"/>
    <n v="1"/>
    <m/>
  </r>
  <r>
    <s v="PA"/>
    <x v="6"/>
    <x v="0"/>
    <n v="9"/>
    <n v="-70.919298999999995"/>
    <n v="-53.166190999999998"/>
    <n v="4637.03369140625"/>
    <n v="1"/>
    <n v="0"/>
    <n v="0"/>
    <n v="0"/>
    <n v="1"/>
    <m/>
  </r>
  <r>
    <s v="PA"/>
    <x v="6"/>
    <x v="0"/>
    <n v="10"/>
    <n v="-70.913197999999994"/>
    <n v="-53.165500999999999"/>
    <n v="5222.80419921875"/>
    <n v="1"/>
    <n v="1"/>
    <n v="0"/>
    <n v="0.1"/>
    <n v="1"/>
    <m/>
  </r>
  <r>
    <s v="PA"/>
    <x v="6"/>
    <x v="0"/>
    <n v="11"/>
    <n v="-70.905153999999996"/>
    <n v="-53.160862999999999"/>
    <n v="6125.85009765625"/>
    <n v="1"/>
    <n v="0"/>
    <n v="0"/>
    <n v="0"/>
    <n v="1"/>
    <m/>
  </r>
  <r>
    <s v="PA"/>
    <x v="6"/>
    <x v="0"/>
    <n v="12"/>
    <n v="-70.897914999999998"/>
    <n v="-53.16169"/>
    <n v="6766.7099609375"/>
    <n v="1"/>
    <n v="0"/>
    <n v="0"/>
    <n v="0"/>
    <n v="1"/>
    <m/>
  </r>
  <r>
    <s v="PA"/>
    <x v="6"/>
    <x v="0"/>
    <n v="13"/>
    <n v="-70.888294999999999"/>
    <n v="-53.153041000000002"/>
    <n v="7945.71923828125"/>
    <n v="1"/>
    <n v="0"/>
    <n v="0"/>
    <n v="0"/>
    <n v="1"/>
    <m/>
  </r>
  <r>
    <s v="PA"/>
    <x v="6"/>
    <x v="0"/>
    <n v="14"/>
    <n v="-70.884735000000006"/>
    <n v="-53.147728999999998"/>
    <n v="8694.7880859375"/>
    <n v="1"/>
    <n v="0"/>
    <n v="0"/>
    <n v="0"/>
    <n v="1"/>
    <m/>
  </r>
  <r>
    <s v="PA"/>
    <x v="6"/>
    <x v="0"/>
    <n v="15"/>
    <n v="-70.885903999999996"/>
    <n v="-53.143515999999998"/>
    <n v="9362.689453125"/>
    <n v="1"/>
    <n v="0"/>
    <n v="0"/>
    <n v="0"/>
    <n v="1"/>
    <m/>
  </r>
  <r>
    <s v="PA"/>
    <x v="6"/>
    <x v="0"/>
    <n v="16"/>
    <n v="-70.877157999999994"/>
    <n v="-53.140497000000003"/>
    <n v="10167.6123046875"/>
    <n v="1"/>
    <n v="0"/>
    <n v="0"/>
    <n v="0"/>
    <n v="1"/>
    <m/>
  </r>
  <r>
    <s v="PA"/>
    <x v="6"/>
    <x v="0"/>
    <n v="17"/>
    <n v="-70.877280999999996"/>
    <n v="-53.131211"/>
    <n v="11575.59375"/>
    <n v="1"/>
    <n v="1"/>
    <n v="0"/>
    <n v="0.8"/>
    <n v="1"/>
    <m/>
  </r>
  <r>
    <s v="PA"/>
    <x v="6"/>
    <x v="0"/>
    <n v="18"/>
    <n v="-70.881956000000002"/>
    <n v="-53.123857000000001"/>
    <n v="12807.236328125"/>
    <n v="1"/>
    <n v="0"/>
    <n v="0"/>
    <n v="0"/>
    <n v="1"/>
    <m/>
  </r>
  <r>
    <s v="PA"/>
    <x v="6"/>
    <x v="0"/>
    <n v="19"/>
    <n v="-70.898313999999999"/>
    <n v="-53.122622999999997"/>
    <n v="14255.6513671875"/>
    <n v="1"/>
    <n v="0"/>
    <n v="0"/>
    <n v="0"/>
    <n v="1"/>
    <m/>
  </r>
  <r>
    <s v="PA"/>
    <x v="6"/>
    <x v="1"/>
    <n v="1"/>
    <n v="-70.895155000000003"/>
    <n v="-53.123269000000001"/>
    <n v="759.33135986328125"/>
    <n v="1"/>
    <n v="0"/>
    <n v="1"/>
    <n v="0"/>
    <n v="1"/>
    <m/>
  </r>
  <r>
    <s v="PA"/>
    <x v="6"/>
    <x v="1"/>
    <n v="2"/>
    <n v="-70.887101999999999"/>
    <n v="-53.123010000000001"/>
    <n v="1745.481689453125"/>
    <n v="1"/>
    <n v="0"/>
    <n v="0"/>
    <n v="0"/>
    <n v="1"/>
    <m/>
  </r>
  <r>
    <s v="PA"/>
    <x v="6"/>
    <x v="1"/>
    <n v="3"/>
    <n v="-70.877617999999998"/>
    <n v="-53.128166"/>
    <n v="2636.142578125"/>
    <n v="1"/>
    <n v="1"/>
    <n v="0"/>
    <n v="0.1"/>
    <n v="1"/>
    <m/>
  </r>
  <r>
    <s v="PA"/>
    <x v="6"/>
    <x v="1"/>
    <n v="4"/>
    <n v="-70.878917999999999"/>
    <n v="-53.131627999999999"/>
    <n v="3199.396728515625"/>
    <n v="1"/>
    <n v="0"/>
    <n v="0"/>
    <n v="0"/>
    <n v="1"/>
    <m/>
  </r>
  <r>
    <s v="PA"/>
    <x v="6"/>
    <x v="1"/>
    <n v="5"/>
    <n v="-70.881089000000003"/>
    <n v="-53.140489000000002"/>
    <n v="4495.32177734375"/>
    <n v="1"/>
    <n v="0"/>
    <n v="0"/>
    <n v="0"/>
    <n v="1"/>
    <m/>
  </r>
  <r>
    <s v="PA"/>
    <x v="6"/>
    <x v="1"/>
    <n v="6"/>
    <n v="-70.885903999999996"/>
    <n v="-53.143515999999998"/>
    <n v="4994.71435546875"/>
    <n v="1"/>
    <n v="0"/>
    <n v="0"/>
    <n v="0"/>
    <n v="1"/>
    <m/>
  </r>
  <r>
    <s v="PA"/>
    <x v="6"/>
    <x v="1"/>
    <n v="7"/>
    <n v="-70.889965000000004"/>
    <n v="-53.152645"/>
    <n v="6312.384765625"/>
    <n v="1"/>
    <n v="0"/>
    <n v="0"/>
    <n v="0"/>
    <n v="1"/>
    <m/>
  </r>
  <r>
    <s v="PA"/>
    <x v="6"/>
    <x v="1"/>
    <n v="8"/>
    <n v="-70.901122000000001"/>
    <n v="-53.156621000000001"/>
    <n v="7472.83642578125"/>
    <n v="1"/>
    <n v="1"/>
    <n v="0"/>
    <n v="0.1"/>
    <n v="1"/>
    <m/>
  </r>
  <r>
    <s v="PA"/>
    <x v="6"/>
    <x v="1"/>
    <n v="9"/>
    <n v="-70.915227999999999"/>
    <n v="-53.164383999999998"/>
    <n v="9044.42578125"/>
    <n v="1"/>
    <n v="0"/>
    <n v="0"/>
    <n v="0"/>
    <n v="1"/>
    <m/>
  </r>
  <r>
    <s v="PA"/>
    <x v="6"/>
    <x v="1"/>
    <n v="10"/>
    <n v="-70.924361000000005"/>
    <n v="-53.170473000000001"/>
    <n v="10098.015625"/>
    <n v="1"/>
    <n v="0"/>
    <n v="0"/>
    <n v="0"/>
    <n v="1"/>
    <m/>
  </r>
  <r>
    <s v="PA"/>
    <x v="6"/>
    <x v="1"/>
    <n v="11"/>
    <n v="-70.924886000000001"/>
    <n v="-53.175359"/>
    <n v="10829.466796875"/>
    <n v="1"/>
    <n v="0"/>
    <n v="0"/>
    <n v="0"/>
    <n v="1"/>
    <m/>
  </r>
  <r>
    <s v="PA"/>
    <x v="6"/>
    <x v="1"/>
    <n v="12"/>
    <n v="-70.926177999999993"/>
    <n v="-53.176211000000002"/>
    <n v="11338.8984375"/>
    <n v="1"/>
    <n v="0"/>
    <n v="0"/>
    <n v="0"/>
    <n v="1"/>
    <m/>
  </r>
  <r>
    <s v="PA"/>
    <x v="6"/>
    <x v="1"/>
    <n v="13"/>
    <n v="-70.932624000000004"/>
    <n v="-53.175750999999998"/>
    <n v="11925.53125"/>
    <n v="1"/>
    <n v="0"/>
    <n v="0"/>
    <n v="0"/>
    <n v="1"/>
    <m/>
  </r>
  <r>
    <s v="PA"/>
    <x v="6"/>
    <x v="1"/>
    <n v="14"/>
    <n v="-70.937137000000007"/>
    <n v="-53.176163000000003"/>
    <n v="12356.9326171875"/>
    <n v="1"/>
    <n v="0"/>
    <n v="0"/>
    <n v="0"/>
    <n v="1"/>
    <m/>
  </r>
  <r>
    <s v="PA"/>
    <x v="6"/>
    <x v="1"/>
    <n v="15"/>
    <n v="-70.939553000000004"/>
    <n v="-53.181811000000003"/>
    <n v="13176.095703125"/>
    <n v="1"/>
    <n v="1"/>
    <n v="0"/>
    <n v="0.8"/>
    <n v="1"/>
    <m/>
  </r>
  <r>
    <s v="PA"/>
    <x v="6"/>
    <x v="1"/>
    <n v="16"/>
    <n v="-70.942715000000007"/>
    <n v="-53.183566999999996"/>
    <n v="13525.7490234375"/>
    <n v="1"/>
    <n v="0"/>
    <n v="0"/>
    <n v="0"/>
    <n v="1"/>
    <m/>
  </r>
  <r>
    <s v="PA"/>
    <x v="6"/>
    <x v="1"/>
    <n v="17"/>
    <n v="-70.948877999999993"/>
    <n v="-53.181814000000003"/>
    <n v="14039.5263671875"/>
    <n v="1"/>
    <n v="0"/>
    <n v="0"/>
    <n v="0"/>
    <n v="1"/>
    <m/>
  </r>
  <r>
    <s v="PA"/>
    <x v="7"/>
    <x v="0"/>
    <n v="1"/>
    <n v="-70.930105999999995"/>
    <n v="-53.176898000000001"/>
    <n v="27.958620071411133"/>
    <n v="1"/>
    <n v="0"/>
    <n v="0"/>
    <n v="0"/>
    <n v="1"/>
    <m/>
  </r>
  <r>
    <s v="PA"/>
    <x v="7"/>
    <x v="0"/>
    <n v="2"/>
    <n v="-70.926174000000003"/>
    <n v="-53.176212"/>
    <n v="417.69149780273437"/>
    <n v="1"/>
    <n v="1"/>
    <n v="0"/>
    <n v="0.1"/>
    <n v="1"/>
    <m/>
  </r>
  <r>
    <s v="PA"/>
    <x v="7"/>
    <x v="0"/>
    <n v="3"/>
    <n v="-70.922838999999996"/>
    <n v="-53.176451999999998"/>
    <n v="715.8511962890625"/>
    <n v="1"/>
    <n v="0"/>
    <n v="0"/>
    <n v="0"/>
    <n v="1"/>
    <m/>
  </r>
  <r>
    <s v="PA"/>
    <x v="7"/>
    <x v="0"/>
    <n v="4"/>
    <n v="-70.924901000000006"/>
    <n v="-53.175353000000001"/>
    <n v="928.04278564453125"/>
    <n v="1"/>
    <n v="0"/>
    <n v="0"/>
    <n v="0"/>
    <n v="1"/>
    <m/>
  </r>
  <r>
    <s v="PA"/>
    <x v="7"/>
    <x v="0"/>
    <n v="5"/>
    <n v="-70.919298999999995"/>
    <n v="-53.166190999999998"/>
    <n v="2218.421630859375"/>
    <n v="1"/>
    <n v="0"/>
    <n v="0"/>
    <n v="0"/>
    <n v="1"/>
    <m/>
  </r>
  <r>
    <s v="PA"/>
    <x v="7"/>
    <x v="0"/>
    <n v="6"/>
    <n v="-70.913197999999994"/>
    <n v="-53.165500999999999"/>
    <n v="2804.192626953125"/>
    <n v="1"/>
    <n v="0"/>
    <n v="0"/>
    <n v="0"/>
    <n v="1"/>
    <m/>
  </r>
  <r>
    <s v="PA"/>
    <x v="7"/>
    <x v="0"/>
    <n v="7"/>
    <n v="-70.905153999999996"/>
    <n v="-53.160862999999999"/>
    <n v="3707.23828125"/>
    <n v="1"/>
    <n v="0"/>
    <n v="0"/>
    <n v="0"/>
    <n v="1"/>
    <m/>
  </r>
  <r>
    <s v="PA"/>
    <x v="7"/>
    <x v="0"/>
    <n v="8"/>
    <n v="-70.897914999999998"/>
    <n v="-53.16169"/>
    <n v="4348.09814453125"/>
    <n v="1"/>
    <n v="1"/>
    <n v="0"/>
    <n v="0.1"/>
    <n v="1"/>
    <m/>
  </r>
  <r>
    <s v="PA"/>
    <x v="7"/>
    <x v="0"/>
    <n v="9"/>
    <n v="-70.888294999999999"/>
    <n v="-53.153041000000002"/>
    <n v="5527.107421875"/>
    <n v="1"/>
    <n v="0"/>
    <n v="0"/>
    <n v="0"/>
    <n v="1"/>
    <m/>
  </r>
  <r>
    <s v="PA"/>
    <x v="7"/>
    <x v="0"/>
    <n v="10"/>
    <n v="-70.884735000000006"/>
    <n v="-53.147728999999998"/>
    <n v="6276.17626953125"/>
    <n v="1"/>
    <n v="0"/>
    <n v="0"/>
    <n v="0"/>
    <n v="1"/>
    <m/>
  </r>
  <r>
    <s v="PA"/>
    <x v="7"/>
    <x v="0"/>
    <n v="11"/>
    <n v="-70.885903999999996"/>
    <n v="-53.143515999999998"/>
    <n v="6944.0771484375"/>
    <n v="1"/>
    <n v="0"/>
    <n v="0"/>
    <n v="0"/>
    <n v="1"/>
    <m/>
  </r>
  <r>
    <s v="PA"/>
    <x v="7"/>
    <x v="0"/>
    <n v="12"/>
    <n v="-70.877157999999994"/>
    <n v="-53.140497000000003"/>
    <n v="7749.00146484375"/>
    <n v="1"/>
    <n v="0"/>
    <n v="0"/>
    <n v="0"/>
    <n v="1"/>
    <m/>
  </r>
  <r>
    <s v="PA"/>
    <x v="7"/>
    <x v="0"/>
    <n v="13"/>
    <n v="-70.877280999999996"/>
    <n v="-53.131211"/>
    <n v="9156.982421875"/>
    <n v="1"/>
    <n v="0"/>
    <n v="0"/>
    <n v="0"/>
    <n v="1"/>
    <m/>
  </r>
  <r>
    <s v="PA"/>
    <x v="7"/>
    <x v="0"/>
    <n v="14"/>
    <n v="-70.881956000000002"/>
    <n v="-53.123857000000001"/>
    <n v="10388.625"/>
    <n v="1"/>
    <n v="1"/>
    <n v="0"/>
    <n v="0.8"/>
    <n v="1"/>
    <m/>
  </r>
  <r>
    <s v="PA"/>
    <x v="7"/>
    <x v="0"/>
    <n v="15"/>
    <n v="-70.898313999999999"/>
    <n v="-53.122622999999997"/>
    <n v="11837.0400390625"/>
    <n v="1"/>
    <n v="0"/>
    <n v="0"/>
    <n v="0"/>
    <n v="1"/>
    <m/>
  </r>
  <r>
    <s v="PA"/>
    <x v="8"/>
    <x v="0"/>
    <n v="1"/>
    <n v="-70.948784000000003"/>
    <n v="-53.180667999999997"/>
    <n v="100.35400390625"/>
    <n v="1"/>
    <n v="0"/>
    <n v="0"/>
    <n v="0"/>
    <n v="1"/>
    <m/>
  </r>
  <r>
    <s v="PA"/>
    <x v="8"/>
    <x v="0"/>
    <n v="2"/>
    <n v="-70.939492000000001"/>
    <n v="-53.181755000000003"/>
    <n v="901.1114501953125"/>
    <n v="1"/>
    <n v="1"/>
    <n v="0"/>
    <n v="0.1"/>
    <n v="1"/>
    <m/>
  </r>
  <r>
    <s v="PA"/>
    <x v="8"/>
    <x v="0"/>
    <n v="3"/>
    <n v="-70.946427"/>
    <n v="-53.176796000000003"/>
    <n v="1798.8824462890625"/>
    <n v="1"/>
    <n v="0"/>
    <n v="0"/>
    <n v="0"/>
    <n v="1"/>
    <m/>
  </r>
  <r>
    <s v="PA"/>
    <x v="8"/>
    <x v="0"/>
    <n v="4"/>
    <n v="-70.928118999999995"/>
    <n v="-53.159770999999999"/>
    <n v="4456.80712890625"/>
    <n v="1"/>
    <n v="0"/>
    <n v="0"/>
    <n v="0"/>
    <n v="1"/>
    <m/>
  </r>
  <r>
    <s v="PA"/>
    <x v="8"/>
    <x v="0"/>
    <n v="5"/>
    <n v="-70.913197999999994"/>
    <n v="-53.165500999999999"/>
    <n v="5641.19140625"/>
    <n v="1"/>
    <n v="1"/>
    <n v="0"/>
    <n v="0.1"/>
    <n v="1"/>
    <m/>
  </r>
  <r>
    <s v="PA"/>
    <x v="8"/>
    <x v="0"/>
    <n v="6"/>
    <n v="-70.904088999999999"/>
    <n v="-53.153092000000001"/>
    <n v="7654.6162109375"/>
    <n v="1"/>
    <n v="0"/>
    <n v="0"/>
    <n v="0"/>
    <n v="1"/>
    <m/>
  </r>
  <r>
    <s v="PA"/>
    <x v="8"/>
    <x v="0"/>
    <n v="7"/>
    <n v="-70.913047000000006"/>
    <n v="-53.149650000000001"/>
    <n v="8369.4638671875"/>
    <n v="1"/>
    <n v="0"/>
    <n v="0"/>
    <n v="0"/>
    <n v="1"/>
    <m/>
  </r>
  <r>
    <s v="PA"/>
    <x v="8"/>
    <x v="0"/>
    <n v="8"/>
    <n v="-70.925194000000005"/>
    <n v="-53.145696000000001"/>
    <n v="9785.0537109375"/>
    <n v="1"/>
    <n v="0"/>
    <n v="0"/>
    <n v="0"/>
    <n v="1"/>
    <m/>
  </r>
  <r>
    <s v="PA"/>
    <x v="8"/>
    <x v="0"/>
    <n v="9"/>
    <n v="-70.927581000000004"/>
    <n v="-53.134599000000001"/>
    <n v="11329.6611328125"/>
    <n v="1"/>
    <n v="0"/>
    <n v="0"/>
    <n v="0"/>
    <n v="1"/>
    <m/>
  </r>
  <r>
    <s v="PA"/>
    <x v="8"/>
    <x v="0"/>
    <n v="10"/>
    <n v="-70.911769000000007"/>
    <n v="-53.133924"/>
    <n v="12860.32421875"/>
    <n v="1"/>
    <n v="0"/>
    <n v="0"/>
    <n v="0"/>
    <n v="1"/>
    <m/>
  </r>
  <r>
    <s v="PA"/>
    <x v="8"/>
    <x v="0"/>
    <n v="11"/>
    <n v="-70.907432999999997"/>
    <n v="-53.131030000000003"/>
    <n v="13294.1162109375"/>
    <n v="1"/>
    <n v="0"/>
    <n v="0"/>
    <n v="0"/>
    <n v="1"/>
    <m/>
  </r>
  <r>
    <s v="PA"/>
    <x v="8"/>
    <x v="0"/>
    <n v="12"/>
    <n v="-70.896404000000004"/>
    <n v="-53.124020999999999"/>
    <n v="14368.7548828125"/>
    <n v="1"/>
    <n v="1"/>
    <n v="0"/>
    <n v="0.8"/>
    <n v="1"/>
    <m/>
  </r>
  <r>
    <s v="PA"/>
    <x v="8"/>
    <x v="0"/>
    <n v="13"/>
    <n v="-70.882180000000005"/>
    <n v="-53.133625000000002"/>
    <n v="16022.2431640625"/>
    <n v="1"/>
    <n v="0"/>
    <n v="0"/>
    <n v="0"/>
    <n v="1"/>
    <m/>
  </r>
  <r>
    <s v="PA"/>
    <x v="8"/>
    <x v="1"/>
    <n v="1"/>
    <n v="-70.883679999999998"/>
    <n v="-53.135897999999997"/>
    <n v="98.626708984375"/>
    <n v="1"/>
    <n v="0"/>
    <n v="0"/>
    <n v="0"/>
    <n v="1"/>
    <m/>
  </r>
  <r>
    <s v="PA"/>
    <x v="8"/>
    <x v="1"/>
    <n v="2"/>
    <n v="-70.899390999999994"/>
    <n v="-53.12565"/>
    <n v="2357.355712890625"/>
    <n v="1"/>
    <n v="1"/>
    <n v="0"/>
    <n v="0.1"/>
    <n v="1"/>
    <m/>
  </r>
  <r>
    <s v="PA"/>
    <x v="8"/>
    <x v="1"/>
    <n v="3"/>
    <n v="-70.921077999999994"/>
    <n v="-53.136643999999997"/>
    <n v="4449.1708984375"/>
    <n v="1"/>
    <n v="0"/>
    <n v="0"/>
    <n v="0"/>
    <n v="1"/>
    <m/>
  </r>
  <r>
    <s v="PA"/>
    <x v="8"/>
    <x v="1"/>
    <n v="4"/>
    <n v="-70.927797999999996"/>
    <n v="-53.134585000000001"/>
    <n v="5147.17724609375"/>
    <n v="1"/>
    <n v="0"/>
    <n v="0"/>
    <n v="0"/>
    <n v="1"/>
    <m/>
  </r>
  <r>
    <s v="PA"/>
    <x v="8"/>
    <x v="1"/>
    <n v="5"/>
    <n v="-70.925380000000004"/>
    <n v="-53.145747999999998"/>
    <n v="6702.03857421875"/>
    <n v="1"/>
    <n v="0"/>
    <n v="0"/>
    <n v="0"/>
    <n v="1"/>
    <m/>
  </r>
  <r>
    <s v="PA"/>
    <x v="8"/>
    <x v="1"/>
    <n v="6"/>
    <n v="-70.917619000000002"/>
    <n v="-53.150303999999998"/>
    <n v="7693.1279296875"/>
    <n v="1"/>
    <n v="0"/>
    <n v="0"/>
    <n v="0"/>
    <n v="1"/>
    <m/>
  </r>
  <r>
    <s v="PA"/>
    <x v="8"/>
    <x v="1"/>
    <n v="7"/>
    <n v="-70.906156999999993"/>
    <n v="-53.153537999999998"/>
    <n v="8841.5205078125"/>
    <n v="1"/>
    <n v="1"/>
    <n v="0"/>
    <n v="0.1"/>
    <n v="1"/>
    <m/>
  </r>
  <r>
    <s v="PA"/>
    <x v="8"/>
    <x v="1"/>
    <n v="8"/>
    <n v="-70.915227999999999"/>
    <n v="-53.164383999999998"/>
    <n v="10566.46484375"/>
    <n v="1"/>
    <n v="0"/>
    <n v="0"/>
    <n v="0"/>
    <n v="1"/>
    <m/>
  </r>
  <r>
    <s v="PA"/>
    <x v="8"/>
    <x v="1"/>
    <n v="9"/>
    <n v="-70.927982"/>
    <n v="-53.159483999999999"/>
    <n v="11578.98046875"/>
    <n v="1"/>
    <n v="0"/>
    <n v="0"/>
    <n v="0"/>
    <n v="1"/>
    <m/>
  </r>
  <r>
    <s v="PA"/>
    <x v="8"/>
    <x v="1"/>
    <n v="10"/>
    <n v="-70.941117000000006"/>
    <n v="-53.169514999999997"/>
    <n v="13299.1591796875"/>
    <n v="1"/>
    <n v="0"/>
    <n v="0"/>
    <n v="0"/>
    <n v="1"/>
    <m/>
  </r>
  <r>
    <s v="PA"/>
    <x v="8"/>
    <x v="1"/>
    <n v="11"/>
    <n v="-70.942464000000001"/>
    <n v="-53.178342000000001"/>
    <n v="14600.625"/>
    <n v="1"/>
    <n v="0"/>
    <n v="0"/>
    <n v="0"/>
    <n v="1"/>
    <m/>
  </r>
  <r>
    <s v="PA"/>
    <x v="8"/>
    <x v="1"/>
    <n v="12"/>
    <n v="-70.939553000000004"/>
    <n v="-53.181811000000003"/>
    <n v="15189.908203125"/>
    <n v="1"/>
    <n v="1"/>
    <n v="0"/>
    <n v="0.8"/>
    <n v="1"/>
    <m/>
  </r>
  <r>
    <s v="PA"/>
    <x v="8"/>
    <x v="1"/>
    <n v="13"/>
    <n v="-70.948913000000005"/>
    <n v="-53.180622"/>
    <n v="15993.2470703125"/>
    <n v="1"/>
    <n v="0"/>
    <n v="0"/>
    <n v="0"/>
    <n v="1"/>
    <m/>
  </r>
  <r>
    <s v="PA"/>
    <x v="9"/>
    <x v="0"/>
    <n v="1"/>
    <n v="-70.950963000000002"/>
    <n v="-53.173881999999999"/>
    <n v="97.563461000000004"/>
    <n v="1"/>
    <n v="0"/>
    <n v="0"/>
    <n v="0"/>
    <n v="1"/>
    <m/>
  </r>
  <r>
    <s v="PA"/>
    <x v="9"/>
    <x v="0"/>
    <n v="2"/>
    <n v="-70.940882999999999"/>
    <n v="-53.169466999999997"/>
    <n v="1213.7220460000001"/>
    <n v="1"/>
    <n v="1"/>
    <n v="0"/>
    <n v="0.1"/>
    <n v="1"/>
    <m/>
  </r>
  <r>
    <s v="PA"/>
    <x v="9"/>
    <x v="0"/>
    <n v="3"/>
    <n v="-70.943011999999996"/>
    <n v="-53.166910000000001"/>
    <n v="1634.5992429999999"/>
    <n v="1"/>
    <n v="0"/>
    <n v="0"/>
    <n v="0"/>
    <n v="1"/>
    <m/>
  </r>
  <r>
    <s v="PA"/>
    <x v="9"/>
    <x v="0"/>
    <n v="4"/>
    <n v="-70.945837999999995"/>
    <n v="-53.152113999999997"/>
    <n v="3939.0158689999998"/>
    <n v="1"/>
    <n v="0"/>
    <n v="0"/>
    <n v="0"/>
    <n v="1"/>
    <m/>
  </r>
  <r>
    <s v="PA"/>
    <x v="9"/>
    <x v="0"/>
    <n v="5"/>
    <n v="-70.946042000000006"/>
    <n v="-53.151676000000002"/>
    <n v="4006.8801269999999"/>
    <n v="1"/>
    <n v="0"/>
    <n v="0"/>
    <n v="0"/>
    <n v="1"/>
    <m/>
  </r>
  <r>
    <s v="PA"/>
    <x v="9"/>
    <x v="0"/>
    <n v="6"/>
    <n v="-70.946447000000006"/>
    <n v="-53.151989999999998"/>
    <n v="4065.7153320000002"/>
    <n v="1"/>
    <n v="0"/>
    <n v="0"/>
    <n v="0"/>
    <n v="1"/>
    <m/>
  </r>
  <r>
    <s v="PA"/>
    <x v="9"/>
    <x v="0"/>
    <n v="7"/>
    <n v="-70.946358000000004"/>
    <n v="-53.152594999999998"/>
    <n v="4148.9672849999997"/>
    <n v="1"/>
    <n v="0"/>
    <n v="0"/>
    <n v="0"/>
    <n v="1"/>
    <m/>
  </r>
  <r>
    <s v="PA"/>
    <x v="9"/>
    <x v="0"/>
    <n v="8"/>
    <n v="-70.928118999999995"/>
    <n v="-53.159770999999999"/>
    <n v="5975.0893550000001"/>
    <n v="1"/>
    <n v="0"/>
    <n v="0"/>
    <n v="0"/>
    <n v="1"/>
    <m/>
  </r>
  <r>
    <s v="PA"/>
    <x v="9"/>
    <x v="0"/>
    <n v="9"/>
    <n v="-70.913197999999994"/>
    <n v="-53.165500999999999"/>
    <n v="7159.4736329999996"/>
    <n v="1"/>
    <n v="1"/>
    <n v="0"/>
    <n v="0.7"/>
    <n v="1"/>
    <m/>
  </r>
  <r>
    <s v="PA"/>
    <x v="9"/>
    <x v="0"/>
    <n v="10"/>
    <n v="-70.904088999999999"/>
    <n v="-53.153092000000001"/>
    <n v="9172.8994139999995"/>
    <n v="1"/>
    <n v="0"/>
    <n v="0"/>
    <n v="0"/>
    <n v="1"/>
    <m/>
  </r>
  <r>
    <s v="PA"/>
    <x v="9"/>
    <x v="0"/>
    <n v="11"/>
    <n v="-70.913047000000006"/>
    <n v="-53.149650000000001"/>
    <n v="9887.7470699999994"/>
    <n v="1"/>
    <n v="0"/>
    <n v="0"/>
    <n v="0"/>
    <n v="1"/>
    <m/>
  </r>
  <r>
    <s v="PA"/>
    <x v="9"/>
    <x v="0"/>
    <n v="12"/>
    <n v="-70.918240999999995"/>
    <n v="-53.144443000000003"/>
    <n v="10715.977539"/>
    <n v="1"/>
    <n v="0"/>
    <n v="0"/>
    <n v="0"/>
    <n v="1"/>
    <m/>
  </r>
  <r>
    <s v="PA"/>
    <x v="9"/>
    <x v="0"/>
    <n v="13"/>
    <n v="-70.927581000000004"/>
    <n v="-53.134599000000001"/>
    <n v="12252.973633"/>
    <n v="1"/>
    <n v="0"/>
    <n v="0"/>
    <n v="0"/>
    <n v="1"/>
    <m/>
  </r>
  <r>
    <s v="PA"/>
    <x v="9"/>
    <x v="0"/>
    <n v="14"/>
    <n v="-70.907850999999994"/>
    <n v="-53.141553999999999"/>
    <n v="14152.598633"/>
    <n v="1"/>
    <n v="1"/>
    <n v="0"/>
    <n v="0.2"/>
    <n v="1"/>
    <m/>
  </r>
  <r>
    <s v="PA"/>
    <x v="9"/>
    <x v="0"/>
    <n v="15"/>
    <n v="-70.889341000000002"/>
    <n v="-53.137850999999998"/>
    <n v="16046.570313"/>
    <n v="1"/>
    <n v="0"/>
    <n v="0"/>
    <n v="0"/>
    <n v="1"/>
    <m/>
  </r>
  <r>
    <s v="PA"/>
    <x v="9"/>
    <x v="1"/>
    <n v="1"/>
    <n v="-70.883679999999998"/>
    <n v="-53.135897999999997"/>
    <n v="98.626709000000005"/>
    <n v="1"/>
    <n v="0"/>
    <n v="0"/>
    <n v="0"/>
    <n v="1"/>
    <m/>
  </r>
  <r>
    <s v="PA"/>
    <x v="9"/>
    <x v="1"/>
    <n v="2"/>
    <n v="-70.891844000000006"/>
    <n v="-53.138950999999999"/>
    <n v="2364.6584469999998"/>
    <n v="1"/>
    <n v="1"/>
    <n v="0"/>
    <n v="0.1"/>
    <n v="1"/>
    <m/>
  </r>
  <r>
    <s v="PA"/>
    <x v="9"/>
    <x v="1"/>
    <n v="3"/>
    <n v="-70.912199999999999"/>
    <n v="-53.136239000000003"/>
    <n v="4341.0629879999997"/>
    <n v="1"/>
    <n v="0"/>
    <n v="0"/>
    <n v="0"/>
    <n v="1"/>
    <m/>
  </r>
  <r>
    <s v="PA"/>
    <x v="9"/>
    <x v="1"/>
    <n v="4"/>
    <n v="-70.921077999999994"/>
    <n v="-53.136643999999997"/>
    <n v="5162.2226559999999"/>
    <n v="1"/>
    <n v="0"/>
    <n v="0"/>
    <n v="0"/>
    <n v="1"/>
    <m/>
  </r>
  <r>
    <s v="PA"/>
    <x v="9"/>
    <x v="1"/>
    <n v="5"/>
    <n v="-70.927797999999996"/>
    <n v="-53.134585000000001"/>
    <n v="5860.2290039999998"/>
    <n v="1"/>
    <n v="0"/>
    <n v="0"/>
    <n v="0"/>
    <n v="1"/>
    <m/>
  </r>
  <r>
    <s v="PA"/>
    <x v="9"/>
    <x v="1"/>
    <n v="6"/>
    <n v="-70.918385000000001"/>
    <n v="-53.140946"/>
    <n v="6853.298828"/>
    <n v="1"/>
    <n v="0"/>
    <n v="0"/>
    <n v="0"/>
    <n v="1"/>
    <m/>
  </r>
  <r>
    <s v="PA"/>
    <x v="9"/>
    <x v="1"/>
    <n v="7"/>
    <n v="-70.918255000000002"/>
    <n v="-53.144452000000001"/>
    <n v="7403.3862300000001"/>
    <n v="1"/>
    <n v="0"/>
    <n v="0"/>
    <n v="0"/>
    <n v="1"/>
    <m/>
  </r>
  <r>
    <s v="PA"/>
    <x v="9"/>
    <x v="1"/>
    <n v="8"/>
    <n v="-70.912936000000002"/>
    <n v="-53.151192999999999"/>
    <n v="8462.9833980000003"/>
    <n v="1"/>
    <n v="1"/>
    <n v="0"/>
    <n v="0.7"/>
    <n v="1"/>
    <m/>
  </r>
  <r>
    <s v="PA"/>
    <x v="9"/>
    <x v="1"/>
    <n v="9"/>
    <n v="-70.906561999999994"/>
    <n v="-53.15813"/>
    <n v="9873.0478519999997"/>
    <n v="1"/>
    <n v="0"/>
    <n v="0"/>
    <n v="0"/>
    <n v="1"/>
    <m/>
  </r>
  <r>
    <s v="PA"/>
    <x v="9"/>
    <x v="1"/>
    <n v="10"/>
    <n v="-70.915227999999999"/>
    <n v="-53.164383999999998"/>
    <n v="10893.252930000001"/>
    <n v="1"/>
    <n v="0"/>
    <n v="0"/>
    <n v="0"/>
    <n v="1"/>
    <m/>
  </r>
  <r>
    <s v="PA"/>
    <x v="9"/>
    <x v="1"/>
    <n v="11"/>
    <n v="-70.927982"/>
    <n v="-53.159483999999999"/>
    <n v="11905.768555000001"/>
    <n v="1"/>
    <n v="0"/>
    <n v="0"/>
    <n v="0"/>
    <n v="1"/>
    <m/>
  </r>
  <r>
    <s v="PA"/>
    <x v="9"/>
    <x v="1"/>
    <n v="12"/>
    <n v="-70.945837999999995"/>
    <n v="-53.152113999999997"/>
    <n v="13734.547852"/>
    <n v="1"/>
    <n v="0"/>
    <n v="0"/>
    <n v="0"/>
    <n v="1"/>
    <m/>
  </r>
  <r>
    <s v="PA"/>
    <x v="9"/>
    <x v="1"/>
    <n v="13"/>
    <n v="-70.946042000000006"/>
    <n v="-53.151676000000002"/>
    <n v="13802.412109000001"/>
    <n v="1"/>
    <n v="0"/>
    <n v="0"/>
    <n v="0"/>
    <n v="1"/>
    <m/>
  </r>
  <r>
    <s v="PA"/>
    <x v="9"/>
    <x v="1"/>
    <n v="14"/>
    <n v="-70.946447000000006"/>
    <n v="-53.151989999999998"/>
    <n v="13861.247069999999"/>
    <n v="1"/>
    <n v="0"/>
    <n v="0"/>
    <n v="0"/>
    <n v="1"/>
    <m/>
  </r>
  <r>
    <s v="PA"/>
    <x v="9"/>
    <x v="1"/>
    <n v="15"/>
    <n v="-70.946358000000004"/>
    <n v="-53.152594999999998"/>
    <n v="13944.499023"/>
    <n v="1"/>
    <n v="0"/>
    <n v="0"/>
    <n v="0"/>
    <n v="1"/>
    <m/>
  </r>
  <r>
    <s v="PA"/>
    <x v="9"/>
    <x v="1"/>
    <n v="16"/>
    <n v="-70.943011999999996"/>
    <n v="-53.166910000000001"/>
    <n v="16221.810546999999"/>
    <n v="1"/>
    <n v="0"/>
    <n v="0"/>
    <n v="0"/>
    <n v="1"/>
    <m/>
  </r>
  <r>
    <s v="PA"/>
    <x v="9"/>
    <x v="1"/>
    <n v="17"/>
    <n v="-70.941117000000006"/>
    <n v="-53.169514999999997"/>
    <n v="16647.222656000002"/>
    <n v="1"/>
    <n v="1"/>
    <n v="0"/>
    <n v="0.2"/>
    <n v="1"/>
    <m/>
  </r>
  <r>
    <s v="PA"/>
    <x v="9"/>
    <x v="1"/>
    <n v="18"/>
    <n v="-70.946804"/>
    <n v="-53.170459000000001"/>
    <n v="17201.142577999999"/>
    <n v="1"/>
    <n v="0"/>
    <n v="0"/>
    <n v="0"/>
    <n v="1"/>
    <m/>
  </r>
  <r>
    <s v="PA"/>
    <x v="9"/>
    <x v="1"/>
    <n v="19"/>
    <n v="-70.951190999999994"/>
    <n v="-53.173890999999998"/>
    <n v="17853.013672000001"/>
    <n v="1"/>
    <n v="0"/>
    <n v="0"/>
    <n v="0"/>
    <n v="1"/>
    <m/>
  </r>
  <r>
    <s v="PA"/>
    <x v="10"/>
    <x v="0"/>
    <n v="1"/>
    <n v="-70.950963000000002"/>
    <n v="-53.173881999999999"/>
    <n v="97.563461000000004"/>
    <n v="1"/>
    <n v="0"/>
    <n v="0"/>
    <n v="0"/>
    <n v="1"/>
    <m/>
  </r>
  <r>
    <s v="PA"/>
    <x v="10"/>
    <x v="0"/>
    <n v="2"/>
    <n v="-70.949145999999999"/>
    <n v="-53.171297000000003"/>
    <n v="437.89752199999998"/>
    <n v="1"/>
    <n v="1"/>
    <n v="0"/>
    <n v="0.1"/>
    <n v="1"/>
    <m/>
  </r>
  <r>
    <s v="PA"/>
    <x v="10"/>
    <x v="0"/>
    <n v="3"/>
    <n v="-70.940882999999999"/>
    <n v="-53.169466999999997"/>
    <n v="1213.7220460000001"/>
    <n v="1"/>
    <n v="0"/>
    <n v="0"/>
    <n v="0"/>
    <n v="1"/>
    <m/>
  </r>
  <r>
    <s v="PA"/>
    <x v="10"/>
    <x v="0"/>
    <n v="4"/>
    <n v="-70.943011999999996"/>
    <n v="-53.166910000000001"/>
    <n v="1634.5992429999999"/>
    <n v="1"/>
    <n v="0"/>
    <n v="0"/>
    <n v="0"/>
    <n v="1"/>
    <m/>
  </r>
  <r>
    <s v="PA"/>
    <x v="10"/>
    <x v="0"/>
    <n v="5"/>
    <n v="-70.944625000000002"/>
    <n v="-53.161152999999999"/>
    <n v="2512.8278810000002"/>
    <n v="1"/>
    <n v="0"/>
    <n v="0"/>
    <n v="0"/>
    <n v="1"/>
    <m/>
  </r>
  <r>
    <s v="PA"/>
    <x v="10"/>
    <x v="0"/>
    <n v="6"/>
    <n v="-70.944700999999995"/>
    <n v="-53.159641999999998"/>
    <n v="2731.3691410000001"/>
    <n v="1"/>
    <n v="1"/>
    <n v="0"/>
    <n v="0.4"/>
    <n v="1"/>
    <m/>
  </r>
  <r>
    <s v="PA"/>
    <x v="10"/>
    <x v="0"/>
    <n v="7"/>
    <n v="-70.943848000000003"/>
    <n v="-53.158330999999997"/>
    <n v="2888.0327149999998"/>
    <n v="1"/>
    <n v="0"/>
    <n v="0"/>
    <n v="0"/>
    <n v="1"/>
    <m/>
  </r>
  <r>
    <s v="PA"/>
    <x v="10"/>
    <x v="0"/>
    <n v="8"/>
    <n v="-70.942986000000005"/>
    <n v="-53.157071000000002"/>
    <n v="3039.7453609999998"/>
    <n v="1"/>
    <n v="0"/>
    <n v="0"/>
    <n v="0"/>
    <n v="1"/>
    <m/>
  </r>
  <r>
    <s v="PA"/>
    <x v="10"/>
    <x v="0"/>
    <n v="9"/>
    <n v="-70.945837999999995"/>
    <n v="-53.152113999999997"/>
    <n v="3899.9333499999998"/>
    <n v="1"/>
    <n v="0"/>
    <n v="0"/>
    <n v="0"/>
    <n v="1"/>
    <m/>
  </r>
  <r>
    <s v="PA"/>
    <x v="10"/>
    <x v="0"/>
    <n v="10"/>
    <n v="-70.946042000000006"/>
    <n v="-53.151676000000002"/>
    <n v="3967.797607"/>
    <n v="1"/>
    <n v="0"/>
    <n v="0"/>
    <n v="0"/>
    <n v="1"/>
    <m/>
  </r>
  <r>
    <s v="PA"/>
    <x v="10"/>
    <x v="0"/>
    <n v="11"/>
    <n v="-70.946447000000006"/>
    <n v="-53.151989999999998"/>
    <n v="4026.6328130000002"/>
    <n v="1"/>
    <n v="1"/>
    <n v="0"/>
    <n v="0.4"/>
    <n v="1"/>
    <m/>
  </r>
  <r>
    <s v="PA"/>
    <x v="10"/>
    <x v="0"/>
    <n v="12"/>
    <n v="-70.946358000000004"/>
    <n v="-53.152594999999998"/>
    <n v="4109.8847660000001"/>
    <n v="1"/>
    <n v="0"/>
    <n v="0"/>
    <n v="0"/>
    <n v="1"/>
    <m/>
  </r>
  <r>
    <s v="PA"/>
    <x v="10"/>
    <x v="0"/>
    <n v="13"/>
    <n v="-70.937987000000007"/>
    <n v="-53.153942999999998"/>
    <n v="4693.5893550000001"/>
    <n v="1"/>
    <n v="0"/>
    <n v="0"/>
    <n v="0"/>
    <n v="1"/>
    <m/>
  </r>
  <r>
    <s v="PA"/>
    <x v="10"/>
    <x v="0"/>
    <n v="14"/>
    <n v="-70.913197999999994"/>
    <n v="-53.165500999999999"/>
    <n v="7120.3911129999997"/>
    <n v="1"/>
    <n v="0"/>
    <n v="0"/>
    <n v="0"/>
    <n v="1"/>
    <m/>
  </r>
  <r>
    <s v="PA"/>
    <x v="10"/>
    <x v="0"/>
    <n v="15"/>
    <n v="-70.904088999999999"/>
    <n v="-53.153092000000001"/>
    <n v="9133.8173829999996"/>
    <n v="1"/>
    <n v="0"/>
    <n v="0"/>
    <n v="0"/>
    <n v="1"/>
    <m/>
  </r>
  <r>
    <s v="PA"/>
    <x v="10"/>
    <x v="0"/>
    <n v="16"/>
    <n v="-70.918240999999995"/>
    <n v="-53.144443000000003"/>
    <n v="10676.895508"/>
    <n v="1"/>
    <n v="0"/>
    <n v="0"/>
    <n v="0"/>
    <n v="1"/>
    <m/>
  </r>
  <r>
    <s v="PA"/>
    <x v="10"/>
    <x v="0"/>
    <n v="17"/>
    <n v="-70.927581000000004"/>
    <n v="-53.134599000000001"/>
    <n v="12213.891602"/>
    <n v="1"/>
    <n v="1"/>
    <n v="0"/>
    <n v="0.1"/>
    <n v="1"/>
    <m/>
  </r>
  <r>
    <s v="PA"/>
    <x v="10"/>
    <x v="0"/>
    <n v="18"/>
    <n v="-70.907850999999994"/>
    <n v="-53.141553999999999"/>
    <n v="14113.516602"/>
    <n v="1"/>
    <n v="0"/>
    <n v="0"/>
    <n v="0"/>
    <n v="1"/>
    <m/>
  </r>
  <r>
    <s v="PA"/>
    <x v="10"/>
    <x v="0"/>
    <n v="19"/>
    <n v="-70.887867999999997"/>
    <n v="-53.136957000000002"/>
    <n v="16147.550781"/>
    <n v="1"/>
    <n v="0"/>
    <n v="0"/>
    <n v="0"/>
    <n v="1"/>
    <m/>
  </r>
  <r>
    <s v="PA"/>
    <x v="10"/>
    <x v="1"/>
    <n v="1"/>
    <n v="-70.879930000000002"/>
    <n v="-53.132247999999997"/>
    <n v="1268.762817"/>
    <n v="1"/>
    <n v="0"/>
    <n v="0"/>
    <n v="0"/>
    <n v="1"/>
    <m/>
  </r>
  <r>
    <s v="PA"/>
    <x v="10"/>
    <x v="1"/>
    <n v="2"/>
    <n v="-70.891844000000006"/>
    <n v="-53.138950999999999"/>
    <n v="2364.6584469999998"/>
    <n v="1"/>
    <n v="1"/>
    <n v="0"/>
    <n v="0.1"/>
    <n v="1"/>
    <m/>
  </r>
  <r>
    <s v="PA"/>
    <x v="10"/>
    <x v="1"/>
    <n v="3"/>
    <n v="-70.921077999999994"/>
    <n v="-53.136643999999997"/>
    <n v="5162.2226559999999"/>
    <n v="1"/>
    <n v="0"/>
    <n v="0"/>
    <n v="0"/>
    <n v="1"/>
    <m/>
  </r>
  <r>
    <s v="PA"/>
    <x v="10"/>
    <x v="1"/>
    <n v="4"/>
    <n v="-70.927797999999996"/>
    <n v="-53.134585000000001"/>
    <n v="5860.2290039999998"/>
    <n v="1"/>
    <n v="0"/>
    <n v="0"/>
    <n v="0"/>
    <n v="1"/>
    <m/>
  </r>
  <r>
    <s v="PA"/>
    <x v="10"/>
    <x v="1"/>
    <n v="5"/>
    <n v="-70.918352999999996"/>
    <n v="-53.140963999999997"/>
    <n v="6856.2304690000001"/>
    <n v="1"/>
    <n v="0"/>
    <n v="0"/>
    <n v="0"/>
    <n v="1"/>
    <m/>
  </r>
  <r>
    <s v="PA"/>
    <x v="10"/>
    <x v="1"/>
    <n v="6"/>
    <n v="-70.918255000000002"/>
    <n v="-53.144452000000001"/>
    <n v="7403.3862300000001"/>
    <n v="1"/>
    <n v="0"/>
    <n v="0"/>
    <n v="0"/>
    <n v="1"/>
    <m/>
  </r>
  <r>
    <s v="PA"/>
    <x v="10"/>
    <x v="1"/>
    <n v="7"/>
    <n v="-70.906156999999993"/>
    <n v="-53.153537999999998"/>
    <n v="9168.3085940000001"/>
    <n v="1"/>
    <n v="0"/>
    <n v="0"/>
    <n v="0"/>
    <n v="1"/>
    <m/>
  </r>
  <r>
    <s v="PA"/>
    <x v="10"/>
    <x v="1"/>
    <n v="8"/>
    <n v="-70.915227999999999"/>
    <n v="-53.164383999999998"/>
    <n v="10893.252930000001"/>
    <n v="1"/>
    <n v="0"/>
    <n v="0"/>
    <n v="0"/>
    <n v="1"/>
    <m/>
  </r>
  <r>
    <s v="PA"/>
    <x v="10"/>
    <x v="1"/>
    <n v="9"/>
    <n v="-70.937987000000007"/>
    <n v="-53.153942999999998"/>
    <n v="13113.942383"/>
    <n v="1"/>
    <n v="0"/>
    <n v="0"/>
    <n v="0"/>
    <n v="1"/>
    <m/>
  </r>
  <r>
    <s v="PA"/>
    <x v="10"/>
    <x v="1"/>
    <n v="10"/>
    <n v="-70.945837999999995"/>
    <n v="-53.152113999999997"/>
    <n v="13734.547852"/>
    <n v="1"/>
    <n v="0"/>
    <n v="0"/>
    <n v="0"/>
    <n v="1"/>
    <m/>
  </r>
  <r>
    <s v="PA"/>
    <x v="10"/>
    <x v="1"/>
    <n v="11"/>
    <n v="-70.946042000000006"/>
    <n v="-53.151676000000002"/>
    <n v="13802.412109000001"/>
    <n v="1"/>
    <n v="0"/>
    <n v="0"/>
    <n v="0"/>
    <n v="1"/>
    <m/>
  </r>
  <r>
    <s v="PA"/>
    <x v="10"/>
    <x v="1"/>
    <n v="12"/>
    <n v="-70.946447000000006"/>
    <n v="-53.151989999999998"/>
    <n v="13861.247069999999"/>
    <n v="1"/>
    <n v="1"/>
    <n v="0"/>
    <n v="0.4"/>
    <n v="1"/>
    <m/>
  </r>
  <r>
    <s v="PA"/>
    <x v="10"/>
    <x v="1"/>
    <n v="13"/>
    <n v="-70.946358000000004"/>
    <n v="-53.152594999999998"/>
    <n v="13944.499023"/>
    <n v="1"/>
    <n v="0"/>
    <n v="0"/>
    <n v="0"/>
    <n v="1"/>
    <m/>
  </r>
  <r>
    <s v="PA"/>
    <x v="10"/>
    <x v="1"/>
    <n v="14"/>
    <n v="-70.943842000000004"/>
    <n v="-53.158323000000003"/>
    <n v="14908.024414"/>
    <n v="1"/>
    <n v="0"/>
    <n v="0"/>
    <n v="0"/>
    <n v="1"/>
    <m/>
  </r>
  <r>
    <s v="PA"/>
    <x v="10"/>
    <x v="1"/>
    <n v="15"/>
    <n v="-70.944710999999998"/>
    <n v="-53.159658999999998"/>
    <n v="15067.669921999999"/>
    <n v="1"/>
    <n v="1"/>
    <n v="0"/>
    <n v="0.4"/>
    <n v="1"/>
    <m/>
  </r>
  <r>
    <s v="PA"/>
    <x v="10"/>
    <x v="1"/>
    <n v="16"/>
    <n v="-70.944677999999996"/>
    <n v="-53.161140000000003"/>
    <n v="15280.375977"/>
    <n v="1"/>
    <n v="0"/>
    <n v="0"/>
    <n v="0"/>
    <n v="1"/>
    <m/>
  </r>
  <r>
    <s v="PA"/>
    <x v="10"/>
    <x v="1"/>
    <n v="17"/>
    <n v="-70.942610000000002"/>
    <n v="-53.161634999999997"/>
    <n v="15429.290039"/>
    <n v="1"/>
    <n v="0"/>
    <n v="0"/>
    <n v="0"/>
    <n v="1"/>
    <m/>
  </r>
  <r>
    <s v="PA"/>
    <x v="10"/>
    <x v="1"/>
    <n v="18"/>
    <n v="-70.946804"/>
    <n v="-53.170459000000001"/>
    <n v="17141.765625"/>
    <n v="1"/>
    <n v="0"/>
    <n v="0"/>
    <n v="0"/>
    <n v="1"/>
    <m/>
  </r>
  <r>
    <s v="PA"/>
    <x v="10"/>
    <x v="1"/>
    <n v="19"/>
    <n v="-70.951190999999994"/>
    <n v="-53.173890999999998"/>
    <n v="17793.636718999998"/>
    <n v="1"/>
    <n v="1"/>
    <n v="0"/>
    <n v="0.1"/>
    <n v="1"/>
    <m/>
  </r>
  <r>
    <s v="PA"/>
    <x v="11"/>
    <x v="0"/>
    <n v="1"/>
    <n v="-70.948784000000003"/>
    <n v="-53.180667999999997"/>
    <n v="202.06655883789062"/>
    <n v="1"/>
    <n v="0"/>
    <n v="0"/>
    <n v="0"/>
    <n v="1"/>
    <m/>
  </r>
  <r>
    <s v="PA"/>
    <x v="11"/>
    <x v="0"/>
    <n v="2"/>
    <n v="-70.939492000000001"/>
    <n v="-53.181755000000003"/>
    <n v="1002.8240356445312"/>
    <n v="1"/>
    <n v="1"/>
    <n v="0"/>
    <n v="0.1"/>
    <n v="1"/>
    <m/>
  </r>
  <r>
    <s v="PA"/>
    <x v="11"/>
    <x v="0"/>
    <n v="3"/>
    <n v="-70.942655000000002"/>
    <n v="-53.178266999999998"/>
    <n v="1599.916015625"/>
    <n v="1"/>
    <n v="0"/>
    <n v="0"/>
    <n v="0"/>
    <n v="1"/>
    <m/>
  </r>
  <r>
    <s v="PA"/>
    <x v="11"/>
    <x v="0"/>
    <n v="4"/>
    <n v="-70.940398999999999"/>
    <n v="-53.173209999999997"/>
    <n v="2332.86181640625"/>
    <n v="1"/>
    <n v="0"/>
    <n v="0"/>
    <n v="0"/>
    <n v="1"/>
    <m/>
  </r>
  <r>
    <s v="PA"/>
    <x v="11"/>
    <x v="0"/>
    <n v="5"/>
    <n v="-70.929231999999999"/>
    <n v="-53.165134000000002"/>
    <n v="3646.514404296875"/>
    <n v="1"/>
    <n v="1"/>
    <n v="0"/>
    <n v="0.7"/>
    <n v="1"/>
    <m/>
  </r>
  <r>
    <s v="PA"/>
    <x v="11"/>
    <x v="0"/>
    <n v="6"/>
    <n v="-70.920017999999999"/>
    <n v="-53.16292"/>
    <n v="4565.93994140625"/>
    <n v="1"/>
    <n v="0"/>
    <n v="0"/>
    <n v="0"/>
    <n v="1"/>
    <m/>
  </r>
  <r>
    <s v="PA"/>
    <x v="11"/>
    <x v="0"/>
    <n v="7"/>
    <n v="-70.913197999999994"/>
    <n v="-53.165500999999999"/>
    <n v="5104.990234375"/>
    <n v="1"/>
    <n v="0"/>
    <n v="0"/>
    <n v="0"/>
    <n v="1"/>
    <m/>
  </r>
  <r>
    <s v="PA"/>
    <x v="11"/>
    <x v="0"/>
    <n v="8"/>
    <n v="-70.904088999999999"/>
    <n v="-53.153092000000001"/>
    <n v="7118.4150390625"/>
    <n v="1"/>
    <n v="0"/>
    <n v="0"/>
    <n v="0"/>
    <n v="1"/>
    <m/>
  </r>
  <r>
    <s v="PA"/>
    <x v="11"/>
    <x v="0"/>
    <n v="9"/>
    <n v="-70.899736000000004"/>
    <n v="-53.144075999999998"/>
    <n v="8703.46875"/>
    <n v="1"/>
    <n v="0"/>
    <n v="0"/>
    <n v="0"/>
    <n v="1"/>
    <m/>
  </r>
  <r>
    <s v="PA"/>
    <x v="11"/>
    <x v="0"/>
    <n v="10"/>
    <n v="-70.911769000000007"/>
    <n v="-53.133924"/>
    <n v="10326.7705078125"/>
    <n v="1"/>
    <n v="0"/>
    <n v="0"/>
    <n v="0"/>
    <n v="1"/>
    <m/>
  </r>
  <r>
    <s v="PA"/>
    <x v="11"/>
    <x v="0"/>
    <n v="11"/>
    <n v="-70.916905"/>
    <n v="-53.128016000000002"/>
    <n v="11258.9404296875"/>
    <n v="1"/>
    <n v="0"/>
    <n v="0"/>
    <n v="0"/>
    <n v="1"/>
    <m/>
  </r>
  <r>
    <s v="PA"/>
    <x v="11"/>
    <x v="0"/>
    <n v="12"/>
    <n v="-70.907432999999997"/>
    <n v="-53.131030000000003"/>
    <n v="12163.9677734375"/>
    <n v="1"/>
    <n v="0"/>
    <n v="0"/>
    <n v="0"/>
    <n v="1"/>
    <m/>
  </r>
  <r>
    <s v="PA"/>
    <x v="11"/>
    <x v="0"/>
    <n v="13"/>
    <n v="-70.896404000000004"/>
    <n v="-53.124020999999999"/>
    <n v="13238.6064453125"/>
    <n v="1"/>
    <n v="1"/>
    <n v="0"/>
    <n v="0.2"/>
    <n v="1"/>
    <m/>
  </r>
  <r>
    <s v="PA"/>
    <x v="11"/>
    <x v="0"/>
    <n v="14"/>
    <n v="-70.882180000000005"/>
    <n v="-53.133625000000002"/>
    <n v="14892.0947265625"/>
    <n v="1"/>
    <n v="0"/>
    <n v="0"/>
    <n v="0"/>
    <n v="1"/>
    <m/>
  </r>
  <r>
    <s v="PA"/>
    <x v="11"/>
    <x v="1"/>
    <n v="1"/>
    <n v="-70.883679999999998"/>
    <n v="-53.135897999999997"/>
    <n v="98.626708984375"/>
    <n v="1"/>
    <n v="0"/>
    <n v="0"/>
    <n v="0"/>
    <n v="1"/>
    <m/>
  </r>
  <r>
    <s v="PA"/>
    <x v="11"/>
    <x v="1"/>
    <n v="2"/>
    <n v="-70.878116000000006"/>
    <n v="-53.131138"/>
    <n v="1095.5521240234375"/>
    <n v="1"/>
    <n v="1"/>
    <n v="0"/>
    <n v="0.1"/>
    <n v="1"/>
    <m/>
  </r>
  <r>
    <s v="PA"/>
    <x v="11"/>
    <x v="1"/>
    <n v="3"/>
    <n v="-70.899390999999994"/>
    <n v="-53.12565"/>
    <n v="3070.80810546875"/>
    <n v="1"/>
    <n v="0"/>
    <n v="0"/>
    <n v="0"/>
    <n v="1"/>
    <m/>
  </r>
  <r>
    <s v="PA"/>
    <x v="11"/>
    <x v="1"/>
    <n v="4"/>
    <n v="-70.907647999999995"/>
    <n v="-53.131045"/>
    <n v="3887.320556640625"/>
    <n v="1"/>
    <n v="0"/>
    <n v="0"/>
    <n v="0"/>
    <n v="1"/>
    <m/>
  </r>
  <r>
    <s v="PA"/>
    <x v="11"/>
    <x v="1"/>
    <n v="5"/>
    <n v="-70.916865999999999"/>
    <n v="-53.127992999999996"/>
    <n v="4770.99658203125"/>
    <n v="1"/>
    <n v="0"/>
    <n v="0"/>
    <n v="0"/>
    <n v="1"/>
    <m/>
  </r>
  <r>
    <s v="PA"/>
    <x v="11"/>
    <x v="1"/>
    <n v="6"/>
    <n v="-70.915000000000006"/>
    <n v="-53.135793"/>
    <n v="6006.8896484375"/>
    <n v="1"/>
    <n v="0"/>
    <n v="0"/>
    <n v="0"/>
    <n v="1"/>
    <m/>
  </r>
  <r>
    <s v="PA"/>
    <x v="11"/>
    <x v="1"/>
    <n v="7"/>
    <n v="-70.907850999999994"/>
    <n v="-53.141553999999999"/>
    <n v="6923.24560546875"/>
    <n v="1"/>
    <n v="0"/>
    <n v="0"/>
    <n v="0"/>
    <n v="1"/>
    <m/>
  </r>
  <r>
    <s v="PA"/>
    <x v="11"/>
    <x v="1"/>
    <n v="8"/>
    <n v="-70.906769999999995"/>
    <n v="-53.14828"/>
    <n v="7992.61572265625"/>
    <n v="1"/>
    <n v="0"/>
    <n v="0"/>
    <n v="0"/>
    <n v="1"/>
    <m/>
  </r>
  <r>
    <s v="PA"/>
    <x v="11"/>
    <x v="1"/>
    <n v="9"/>
    <n v="-70.906156999999993"/>
    <n v="-53.153537999999998"/>
    <n v="8922.3095703125"/>
    <n v="1"/>
    <n v="0"/>
    <n v="0"/>
    <n v="0"/>
    <n v="1"/>
    <m/>
  </r>
  <r>
    <s v="PA"/>
    <x v="11"/>
    <x v="1"/>
    <n v="10"/>
    <n v="-70.915227999999999"/>
    <n v="-53.164383999999998"/>
    <n v="10647.25390625"/>
    <n v="1"/>
    <n v="0"/>
    <n v="0"/>
    <n v="0"/>
    <n v="1"/>
    <m/>
  </r>
  <r>
    <s v="PA"/>
    <x v="11"/>
    <x v="1"/>
    <n v="11"/>
    <n v="-70.923098999999993"/>
    <n v="-53.165148000000002"/>
    <n v="11395.0830078125"/>
    <n v="1"/>
    <n v="0"/>
    <n v="0"/>
    <n v="0"/>
    <n v="1"/>
    <m/>
  </r>
  <r>
    <s v="PA"/>
    <x v="11"/>
    <x v="1"/>
    <n v="12"/>
    <n v="-70.929232999999996"/>
    <n v="-53.165134999999999"/>
    <n v="11953.57421875"/>
    <n v="1"/>
    <n v="1"/>
    <n v="0"/>
    <n v="0.7"/>
    <n v="1"/>
    <m/>
  </r>
  <r>
    <s v="PA"/>
    <x v="11"/>
    <x v="1"/>
    <n v="13"/>
    <n v="-70.940399999999997"/>
    <n v="-53.173211000000002"/>
    <n v="13267.3310546875"/>
    <n v="1"/>
    <n v="0"/>
    <n v="0"/>
    <n v="0"/>
    <n v="1"/>
    <m/>
  </r>
  <r>
    <s v="PA"/>
    <x v="11"/>
    <x v="1"/>
    <n v="14"/>
    <n v="-70.942464000000001"/>
    <n v="-53.178342000000001"/>
    <n v="14015.4130859375"/>
    <n v="1"/>
    <n v="0"/>
    <n v="0"/>
    <n v="0"/>
    <n v="1"/>
    <m/>
  </r>
  <r>
    <s v="PA"/>
    <x v="11"/>
    <x v="1"/>
    <n v="15"/>
    <n v="-70.939553000000004"/>
    <n v="-53.181811000000003"/>
    <n v="14604.6962890625"/>
    <n v="1"/>
    <n v="1"/>
    <n v="0"/>
    <n v="0.2"/>
    <n v="1"/>
    <m/>
  </r>
  <r>
    <s v="PA"/>
    <x v="11"/>
    <x v="1"/>
    <n v="16"/>
    <n v="-70.948913000000005"/>
    <n v="-53.180622"/>
    <n v="15408.03515625"/>
    <n v="1"/>
    <n v="0"/>
    <n v="0"/>
    <n v="0"/>
    <n v="1"/>
    <m/>
  </r>
  <r>
    <s v="PA"/>
    <x v="12"/>
    <x v="0"/>
    <n v="1"/>
    <n v="-70.948784000000003"/>
    <n v="-53.180667999999997"/>
    <n v="202.06655900000001"/>
    <n v="1"/>
    <n v="1"/>
    <n v="0"/>
    <n v="0.1"/>
    <n v="1"/>
    <m/>
  </r>
  <r>
    <s v="PA"/>
    <x v="12"/>
    <x v="0"/>
    <n v="2"/>
    <n v="-70.944061000000005"/>
    <n v="-53.182358000000001"/>
    <n v="569.61132799999996"/>
    <n v="1"/>
    <n v="0"/>
    <n v="0"/>
    <n v="0"/>
    <n v="1"/>
    <m/>
  </r>
  <r>
    <s v="PA"/>
    <x v="12"/>
    <x v="0"/>
    <n v="3"/>
    <n v="-70.939492000000001"/>
    <n v="-53.181755000000003"/>
    <n v="1002.824036"/>
    <n v="1"/>
    <n v="0"/>
    <n v="0"/>
    <n v="0"/>
    <n v="1"/>
    <m/>
  </r>
  <r>
    <s v="PA"/>
    <x v="12"/>
    <x v="0"/>
    <n v="4"/>
    <n v="-70.942655000000002"/>
    <n v="-53.178266999999998"/>
    <n v="1599.9160159999999"/>
    <n v="1"/>
    <n v="0"/>
    <n v="0"/>
    <n v="0"/>
    <n v="1"/>
    <m/>
  </r>
  <r>
    <s v="PA"/>
    <x v="12"/>
    <x v="0"/>
    <n v="5"/>
    <n v="-70.940398999999999"/>
    <n v="-53.173209999999997"/>
    <n v="2332.8618160000001"/>
    <n v="1"/>
    <n v="0"/>
    <n v="0"/>
    <n v="0"/>
    <n v="1"/>
    <m/>
  </r>
  <r>
    <s v="PA"/>
    <x v="12"/>
    <x v="0"/>
    <n v="6"/>
    <n v="-70.928711000000007"/>
    <n v="-53.168047999999999"/>
    <n v="3602.216797"/>
    <n v="1"/>
    <n v="0"/>
    <n v="0"/>
    <n v="0"/>
    <n v="1"/>
    <m/>
  </r>
  <r>
    <s v="PA"/>
    <x v="12"/>
    <x v="0"/>
    <n v="7"/>
    <n v="-70.925084999999996"/>
    <n v="-53.167369000000001"/>
    <n v="3950.2692870000001"/>
    <n v="1"/>
    <n v="1"/>
    <n v="0"/>
    <n v="0.7"/>
    <n v="1"/>
    <m/>
  </r>
  <r>
    <s v="PA"/>
    <x v="12"/>
    <x v="0"/>
    <n v="8"/>
    <n v="-70.921935000000005"/>
    <n v="-53.167321999999999"/>
    <n v="4242.5966799999997"/>
    <n v="1"/>
    <n v="0"/>
    <n v="0"/>
    <n v="0"/>
    <n v="1"/>
    <m/>
  </r>
  <r>
    <s v="PA"/>
    <x v="12"/>
    <x v="0"/>
    <n v="9"/>
    <n v="-70.919298999999995"/>
    <n v="-53.166190999999998"/>
    <n v="4522.8662109999996"/>
    <n v="1"/>
    <n v="0"/>
    <n v="0"/>
    <n v="0"/>
    <n v="1"/>
    <m/>
  </r>
  <r>
    <s v="PA"/>
    <x v="12"/>
    <x v="0"/>
    <n v="10"/>
    <n v="-70.904088999999999"/>
    <n v="-53.153092000000001"/>
    <n v="7122.0620120000003"/>
    <n v="1"/>
    <n v="0"/>
    <n v="0"/>
    <n v="0"/>
    <n v="1"/>
    <m/>
  </r>
  <r>
    <s v="PA"/>
    <x v="12"/>
    <x v="0"/>
    <n v="11"/>
    <n v="-70.899736000000004"/>
    <n v="-53.144075999999998"/>
    <n v="8707.1152340000008"/>
    <n v="1"/>
    <n v="0"/>
    <n v="0"/>
    <n v="0"/>
    <n v="1"/>
    <m/>
  </r>
  <r>
    <s v="PA"/>
    <x v="12"/>
    <x v="0"/>
    <n v="12"/>
    <n v="-70.911769000000007"/>
    <n v="-53.133924"/>
    <n v="10330.416992"/>
    <n v="1"/>
    <n v="0"/>
    <n v="0"/>
    <n v="0"/>
    <n v="1"/>
    <m/>
  </r>
  <r>
    <s v="PA"/>
    <x v="12"/>
    <x v="0"/>
    <n v="13"/>
    <n v="-70.916905"/>
    <n v="-53.128016000000002"/>
    <n v="11262.586914"/>
    <n v="1"/>
    <n v="0"/>
    <n v="0"/>
    <n v="0"/>
    <n v="1"/>
    <m/>
  </r>
  <r>
    <s v="PA"/>
    <x v="12"/>
    <x v="0"/>
    <n v="14"/>
    <n v="-70.907432999999997"/>
    <n v="-53.131030000000003"/>
    <n v="12167.614258"/>
    <n v="1"/>
    <n v="0"/>
    <n v="0"/>
    <n v="0"/>
    <n v="1"/>
    <m/>
  </r>
  <r>
    <s v="PA"/>
    <x v="12"/>
    <x v="0"/>
    <n v="15"/>
    <n v="-70.896404000000004"/>
    <n v="-53.124020999999999"/>
    <n v="13242.252930000001"/>
    <n v="1"/>
    <n v="1"/>
    <n v="0"/>
    <n v="0.2"/>
    <n v="1"/>
    <m/>
  </r>
  <r>
    <s v="PA"/>
    <x v="12"/>
    <x v="0"/>
    <n v="16"/>
    <n v="-70.882180000000005"/>
    <n v="-53.133625000000002"/>
    <n v="14895.741211"/>
    <n v="1"/>
    <n v="0"/>
    <n v="0"/>
    <n v="0"/>
    <n v="1"/>
    <m/>
  </r>
  <r>
    <s v="PA"/>
    <x v="12"/>
    <x v="1"/>
    <n v="1"/>
    <n v="-70.878116000000006"/>
    <n v="-53.131138"/>
    <n v="1095.552124"/>
    <n v="1"/>
    <n v="0"/>
    <n v="0"/>
    <n v="0"/>
    <n v="1"/>
    <m/>
  </r>
  <r>
    <s v="PA"/>
    <x v="12"/>
    <x v="1"/>
    <n v="2"/>
    <n v="-70.899390999999994"/>
    <n v="-53.12565"/>
    <n v="3033.9479980000001"/>
    <n v="1"/>
    <n v="1"/>
    <n v="0"/>
    <n v="0.1"/>
    <n v="1"/>
    <m/>
  </r>
  <r>
    <s v="PA"/>
    <x v="12"/>
    <x v="1"/>
    <n v="3"/>
    <n v="-70.907647999999995"/>
    <n v="-53.131045"/>
    <n v="3850.4604490000002"/>
    <n v="1"/>
    <n v="0"/>
    <n v="0"/>
    <n v="0"/>
    <n v="1"/>
    <m/>
  </r>
  <r>
    <s v="PA"/>
    <x v="12"/>
    <x v="1"/>
    <n v="4"/>
    <n v="-70.916865999999999"/>
    <n v="-53.127992999999996"/>
    <n v="4734.1362300000001"/>
    <n v="1"/>
    <n v="0"/>
    <n v="0"/>
    <n v="0"/>
    <n v="1"/>
    <m/>
  </r>
  <r>
    <s v="PA"/>
    <x v="12"/>
    <x v="1"/>
    <n v="5"/>
    <n v="-70.915000000000006"/>
    <n v="-53.135793"/>
    <n v="5969.0820309999999"/>
    <n v="1"/>
    <n v="0"/>
    <n v="0"/>
    <n v="0"/>
    <n v="1"/>
    <m/>
  </r>
  <r>
    <s v="PA"/>
    <x v="12"/>
    <x v="1"/>
    <n v="6"/>
    <n v="-70.907850999999994"/>
    <n v="-53.141553999999999"/>
    <n v="6885.4379879999997"/>
    <n v="1"/>
    <n v="0"/>
    <n v="0"/>
    <n v="0"/>
    <n v="1"/>
    <m/>
  </r>
  <r>
    <s v="PA"/>
    <x v="12"/>
    <x v="1"/>
    <n v="7"/>
    <n v="-70.906769999999995"/>
    <n v="-53.14828"/>
    <n v="7954.8081050000001"/>
    <n v="1"/>
    <n v="0"/>
    <n v="0"/>
    <n v="0"/>
    <n v="1"/>
    <m/>
  </r>
  <r>
    <s v="PA"/>
    <x v="12"/>
    <x v="1"/>
    <n v="8"/>
    <n v="-70.906156999999993"/>
    <n v="-53.153537999999998"/>
    <n v="8884.5029300000006"/>
    <n v="1"/>
    <n v="0"/>
    <n v="0"/>
    <n v="0"/>
    <n v="1"/>
    <m/>
  </r>
  <r>
    <s v="PA"/>
    <x v="12"/>
    <x v="1"/>
    <n v="9"/>
    <n v="-70.91789"/>
    <n v="-53.164316999999997"/>
    <n v="10852.663086"/>
    <n v="1"/>
    <n v="0"/>
    <n v="0"/>
    <n v="0"/>
    <n v="1"/>
    <m/>
  </r>
  <r>
    <s v="PA"/>
    <x v="12"/>
    <x v="1"/>
    <n v="10"/>
    <n v="-70.919668999999999"/>
    <n v="-53.165998000000002"/>
    <n v="11074.376953000001"/>
    <n v="1"/>
    <n v="0"/>
    <n v="0"/>
    <n v="0"/>
    <n v="1"/>
    <m/>
  </r>
  <r>
    <s v="PA"/>
    <x v="12"/>
    <x v="1"/>
    <n v="11"/>
    <n v="-70.925102999999993"/>
    <n v="-53.167361999999997"/>
    <n v="11619.095703000001"/>
    <n v="1"/>
    <n v="1"/>
    <n v="0"/>
    <n v="0.7"/>
    <n v="1"/>
    <m/>
  </r>
  <r>
    <s v="PA"/>
    <x v="12"/>
    <x v="1"/>
    <n v="12"/>
    <n v="-70.928708"/>
    <n v="-53.168044999999999"/>
    <n v="11965.325194999999"/>
    <n v="1"/>
    <n v="0"/>
    <n v="0"/>
    <n v="0"/>
    <n v="1"/>
    <m/>
  </r>
  <r>
    <s v="PA"/>
    <x v="12"/>
    <x v="1"/>
    <n v="13"/>
    <n v="-70.940399999999997"/>
    <n v="-53.173211000000002"/>
    <n v="13235.302734000001"/>
    <n v="1"/>
    <n v="0"/>
    <n v="0"/>
    <n v="0"/>
    <n v="1"/>
    <m/>
  </r>
  <r>
    <s v="PA"/>
    <x v="12"/>
    <x v="1"/>
    <n v="14"/>
    <n v="-70.942464000000001"/>
    <n v="-53.178342000000001"/>
    <n v="13983.384765999999"/>
    <n v="1"/>
    <n v="0"/>
    <n v="0"/>
    <n v="0"/>
    <n v="1"/>
    <m/>
  </r>
  <r>
    <s v="PA"/>
    <x v="12"/>
    <x v="1"/>
    <n v="15"/>
    <n v="-70.939553000000004"/>
    <n v="-53.181811000000003"/>
    <n v="14572.667969"/>
    <n v="1"/>
    <n v="0"/>
    <n v="0"/>
    <n v="0"/>
    <n v="1"/>
    <m/>
  </r>
  <r>
    <s v="PA"/>
    <x v="12"/>
    <x v="1"/>
    <n v="16"/>
    <n v="-70.948913000000005"/>
    <n v="-53.180622"/>
    <n v="15376.006836"/>
    <n v="1"/>
    <n v="1"/>
    <n v="0"/>
    <n v="0.2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3:D28" firstHeaderRow="0" firstDataRow="1" firstDataCol="2"/>
  <pivotFields count="13">
    <pivotField compact="0" outline="0" showAll="0" defaultSubtotal="0"/>
    <pivotField axis="axisRow" compact="0" outline="0" showAll="0" defaultSubtotal="0">
      <items count="13">
        <item x="0"/>
        <item x="1"/>
        <item x="3"/>
        <item x="4"/>
        <item x="6"/>
        <item x="8"/>
        <item x="2"/>
        <item x="9"/>
        <item x="10"/>
        <item x="5"/>
        <item x="11"/>
        <item x="12"/>
        <item x="7"/>
      </items>
    </pivotField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compact="0" numFmtId="165" outline="0" showAll="0" defaultSubtotal="0"/>
    <pivotField compact="0" numFmtId="165" outline="0" showAll="0" defaultSubtotal="0"/>
    <pivotField compact="0" numFmtId="2" outline="0" showAll="0" defaultSubtotal="0"/>
    <pivotField compact="0" outline="0" showAll="0" defaultSubtotal="0"/>
    <pivotField dataField="1" compact="0" outline="0" multipleItemSelectionAllowed="1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</pivotFields>
  <rowFields count="2">
    <field x="1"/>
    <field x="2"/>
  </rowFields>
  <rowItems count="25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</rowItems>
  <colFields count="1">
    <field x="-2"/>
  </colFields>
  <colItems count="2">
    <i>
      <x/>
    </i>
    <i i="1">
      <x v="1"/>
    </i>
  </colItems>
  <dataFields count="2">
    <dataField name="Suma de ICR" fld="8" baseField="0" baseItem="0"/>
    <dataField name="Suma de Ponderador ICR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K1:M9" firstHeaderRow="1" firstDataRow="1" firstDataCol="3"/>
  <pivotFields count="8">
    <pivotField compact="0" outline="0" showAll="0" defaultSubtotal="0"/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4">
        <item x="0"/>
        <item x="1"/>
        <item x="2"/>
        <item m="1"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1"/>
    <field x="2"/>
    <field x="3"/>
  </rowFields>
  <rowItems count="8">
    <i>
      <x/>
      <x/>
      <x/>
    </i>
    <i r="1">
      <x v="1"/>
      <x/>
    </i>
    <i>
      <x v="1"/>
      <x/>
      <x/>
    </i>
    <i r="1">
      <x v="1"/>
      <x/>
    </i>
    <i>
      <x v="2"/>
      <x/>
      <x v="1"/>
    </i>
    <i r="1">
      <x v="1"/>
      <x v="2"/>
    </i>
    <i>
      <x v="3"/>
      <x/>
      <x/>
    </i>
    <i r="1">
      <x v="1"/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G1:I26" firstHeaderRow="1" firstDataRow="1" firstDataCol="2"/>
  <pivotFields count="13">
    <pivotField compact="0" outline="0" showAll="0" defaultSubtotal="0"/>
    <pivotField axis="axisRow" compact="0" outline="0" showAll="0" defaultSubtotal="0">
      <items count="13">
        <item x="0"/>
        <item x="1"/>
        <item x="3"/>
        <item x="4"/>
        <item x="6"/>
        <item x="8"/>
        <item x="2"/>
        <item x="9"/>
        <item x="10"/>
        <item x="5"/>
        <item x="11"/>
        <item x="12"/>
        <item x="7"/>
      </items>
    </pivotField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compact="0" numFmtId="165" outline="0" showAll="0" defaultSubtotal="0"/>
    <pivotField compact="0" numFmtId="165" outline="0" showAll="0" defaultSubtotal="0"/>
    <pivotField compact="0" numFmtId="2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"/>
    <field x="2"/>
  </rowFields>
  <rowItems count="25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</rowItems>
  <colItems count="1">
    <i/>
  </colItems>
  <dataFields count="1">
    <dataField name="Suma de IP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1:M408" headerRowDxfId="22" dataDxfId="20" headerRowBorderDxfId="21" tableBorderDxfId="19" totalsRowBorderDxfId="18">
  <autoFilter ref="A11:M408">
    <filterColumn colId="1">
      <filters>
        <filter val="2V"/>
        <filter val="6V"/>
      </filters>
    </filterColumn>
  </autoFilter>
  <tableColumns count="13">
    <tableColumn id="1" name="Unidad de Negocio" dataDxfId="17"/>
    <tableColumn id="2" name="Servicio" dataDxfId="16"/>
    <tableColumn id="3" name="Sentido" dataDxfId="15"/>
    <tableColumn id="4" name="Correlativo Punto de Control" dataDxfId="14"/>
    <tableColumn id="5" name="Longitud" dataDxfId="13"/>
    <tableColumn id="6" name="Latitud" dataDxfId="12"/>
    <tableColumn id="7" name="Distancia al origen" dataDxfId="11"/>
    <tableColumn id="8" name="Seguimiento" dataDxfId="10"/>
    <tableColumn id="9" name="ICR" dataDxfId="9"/>
    <tableColumn id="10" name="IP" dataDxfId="8"/>
    <tableColumn id="11" name="Ponderador ICR" dataDxfId="7"/>
    <tableColumn id="12" name="Punto Urbano" dataDxfId="6"/>
    <tableColumn id="13" name="Referencia de Punto de Control" dataDxfId="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M11" totalsRowShown="0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4"/>
    <tableColumn id="9" name="ICR" dataDxfId="3"/>
    <tableColumn id="10" name="IP" dataDxfId="2"/>
    <tableColumn id="11" name="Ponderador ICR" dataDxfId="1"/>
    <tableColumn id="12" name="Punto Urbano" dataDxfId="0"/>
    <tableColumn id="13" name="Referencia de Punto de Cont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workbookViewId="0">
      <selection activeCell="C17" sqref="C17"/>
    </sheetView>
  </sheetViews>
  <sheetFormatPr baseColWidth="10" defaultRowHeight="16.5" x14ac:dyDescent="0.3"/>
  <cols>
    <col min="1" max="1" width="3.28515625" customWidth="1"/>
    <col min="2" max="2" width="23.42578125" style="10" customWidth="1"/>
    <col min="3" max="4" width="20" style="13" customWidth="1"/>
    <col min="5" max="5" width="17" style="13" customWidth="1"/>
    <col min="6" max="6" width="12.28515625" style="13" customWidth="1"/>
    <col min="7" max="7" width="22.42578125" style="13" bestFit="1" customWidth="1"/>
    <col min="8" max="9" width="21.85546875" style="10" customWidth="1"/>
    <col min="10" max="10" width="8.140625" style="10" customWidth="1"/>
    <col min="11" max="16384" width="11.42578125" style="10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81" customHeight="1" x14ac:dyDescent="0.3">
      <c r="B4" s="112" t="str">
        <f>+D8&amp;"_"&amp;D9&amp;"_"&amp;D10&amp;"_"&amp;D11&amp;"_"&amp;D13&amp;"_"&amp;E16&amp;"_A5_"&amp;D12</f>
        <v>PO_XII_PUNTA ARENAS_PA_2017_7_A5_2</v>
      </c>
      <c r="C4" s="112"/>
      <c r="D4" s="112"/>
      <c r="E4" s="112"/>
      <c r="F4" s="112"/>
      <c r="G4" s="112"/>
      <c r="H4" s="112"/>
      <c r="I4" s="112"/>
      <c r="J4" s="112"/>
    </row>
    <row r="5" spans="1:10" s="12" customFormat="1" ht="15.75" x14ac:dyDescent="0.3">
      <c r="A5" s="11"/>
      <c r="B5"/>
      <c r="C5"/>
      <c r="D5"/>
      <c r="E5"/>
      <c r="F5"/>
      <c r="G5"/>
      <c r="H5"/>
      <c r="I5"/>
      <c r="J5"/>
    </row>
    <row r="6" spans="1:10" x14ac:dyDescent="0.3">
      <c r="B6"/>
      <c r="C6"/>
      <c r="D6"/>
      <c r="E6"/>
      <c r="F6"/>
      <c r="G6"/>
      <c r="H6"/>
      <c r="I6"/>
      <c r="J6"/>
    </row>
    <row r="7" spans="1:10" ht="30.75" customHeight="1" x14ac:dyDescent="0.3">
      <c r="B7" s="107" t="s">
        <v>25</v>
      </c>
      <c r="C7" s="107"/>
      <c r="D7" s="108" t="s">
        <v>41</v>
      </c>
      <c r="E7" s="109"/>
      <c r="F7"/>
      <c r="G7" s="10"/>
      <c r="I7"/>
    </row>
    <row r="8" spans="1:10" customFormat="1" x14ac:dyDescent="0.3">
      <c r="B8" s="107" t="s">
        <v>26</v>
      </c>
      <c r="C8" s="107"/>
      <c r="D8" s="108" t="s">
        <v>27</v>
      </c>
      <c r="E8" s="109"/>
      <c r="G8" s="10"/>
      <c r="H8" s="10"/>
    </row>
    <row r="9" spans="1:10" customFormat="1" x14ac:dyDescent="0.3">
      <c r="B9" s="107" t="s">
        <v>20</v>
      </c>
      <c r="C9" s="107"/>
      <c r="D9" s="108" t="s">
        <v>42</v>
      </c>
      <c r="E9" s="109"/>
    </row>
    <row r="10" spans="1:10" customFormat="1" x14ac:dyDescent="0.3">
      <c r="B10" s="107" t="s">
        <v>28</v>
      </c>
      <c r="C10" s="107"/>
      <c r="D10" s="108" t="s">
        <v>43</v>
      </c>
      <c r="E10" s="109"/>
    </row>
    <row r="11" spans="1:10" x14ac:dyDescent="0.3">
      <c r="B11" s="107" t="s">
        <v>21</v>
      </c>
      <c r="C11" s="107"/>
      <c r="D11" s="110" t="s">
        <v>46</v>
      </c>
      <c r="E11" s="111"/>
    </row>
    <row r="12" spans="1:10" x14ac:dyDescent="0.3">
      <c r="B12" s="107" t="s">
        <v>34</v>
      </c>
      <c r="C12" s="107"/>
      <c r="D12" s="113">
        <v>2</v>
      </c>
      <c r="E12" s="114"/>
    </row>
    <row r="13" spans="1:10" x14ac:dyDescent="0.3">
      <c r="B13" s="107" t="s">
        <v>37</v>
      </c>
      <c r="C13" s="107"/>
      <c r="D13" s="110">
        <v>2017</v>
      </c>
      <c r="E13" s="111"/>
    </row>
    <row r="15" spans="1:10" s="18" customFormat="1" ht="36" customHeight="1" x14ac:dyDescent="0.3">
      <c r="A15" s="17"/>
      <c r="B15" s="19" t="s">
        <v>19</v>
      </c>
      <c r="C15" s="19" t="s">
        <v>35</v>
      </c>
      <c r="D15" s="19" t="s">
        <v>36</v>
      </c>
      <c r="E15" s="19" t="s">
        <v>33</v>
      </c>
      <c r="F15" s="13"/>
      <c r="G15" s="13"/>
      <c r="H15" s="10"/>
    </row>
    <row r="16" spans="1:10" x14ac:dyDescent="0.3">
      <c r="B16" s="16" t="s">
        <v>52</v>
      </c>
      <c r="C16" s="48">
        <v>43009</v>
      </c>
      <c r="D16" s="76">
        <v>43100</v>
      </c>
      <c r="E16" s="75">
        <v>7</v>
      </c>
    </row>
    <row r="17" spans="2:6" x14ac:dyDescent="0.3">
      <c r="B17" s="13"/>
    </row>
    <row r="19" spans="2:6" ht="16.5" customHeight="1" x14ac:dyDescent="0.3"/>
    <row r="20" spans="2:6" ht="23.25" customHeight="1" x14ac:dyDescent="0.3"/>
    <row r="21" spans="2:6" x14ac:dyDescent="0.3">
      <c r="B21" s="14" t="s">
        <v>22</v>
      </c>
      <c r="C21" s="115" t="s">
        <v>44</v>
      </c>
      <c r="D21" s="115"/>
      <c r="E21" s="115"/>
      <c r="F21" s="115"/>
    </row>
    <row r="22" spans="2:6" x14ac:dyDescent="0.3">
      <c r="B22" s="14" t="s">
        <v>24</v>
      </c>
      <c r="C22" s="115" t="s">
        <v>45</v>
      </c>
      <c r="D22" s="115"/>
      <c r="E22" s="115"/>
      <c r="F22" s="115"/>
    </row>
  </sheetData>
  <mergeCells count="17"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  <mergeCell ref="D12:E12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10"/>
  <sheetViews>
    <sheetView zoomScaleNormal="100" workbookViewId="0">
      <selection activeCell="R77" sqref="R77"/>
    </sheetView>
  </sheetViews>
  <sheetFormatPr baseColWidth="10" defaultColWidth="20.42578125" defaultRowHeight="14.25" customHeight="1" x14ac:dyDescent="0.2"/>
  <cols>
    <col min="1" max="1" width="12.85546875" style="73" customWidth="1"/>
    <col min="2" max="2" width="7.85546875" style="73" bestFit="1" customWidth="1"/>
    <col min="3" max="3" width="3.28515625" style="73" bestFit="1" customWidth="1"/>
    <col min="4" max="4" width="5.7109375" style="73" bestFit="1" customWidth="1"/>
    <col min="5" max="5" width="10.42578125" style="73" customWidth="1"/>
    <col min="6" max="6" width="10.28515625" style="73" customWidth="1"/>
    <col min="7" max="7" width="8.7109375" style="73" bestFit="1" customWidth="1"/>
    <col min="8" max="10" width="3.28515625" style="73" bestFit="1" customWidth="1"/>
    <col min="11" max="11" width="4" style="73" bestFit="1" customWidth="1"/>
    <col min="12" max="12" width="3.28515625" style="73" bestFit="1" customWidth="1"/>
    <col min="13" max="13" width="37.85546875" style="74" customWidth="1"/>
    <col min="14" max="14" width="7" style="2" customWidth="1"/>
    <col min="15" max="16384" width="20.42578125" style="2"/>
  </cols>
  <sheetData>
    <row r="1" spans="1:13" customFormat="1" ht="15" x14ac:dyDescent="0.25"/>
    <row r="2" spans="1:13" customFormat="1" ht="16.5" x14ac:dyDescent="0.25">
      <c r="A2" s="116" t="str">
        <f>"PUNTOS DE CONTROL DE LA UNIDAD DE NEGOCIO ("&amp;A7&amp;" - "&amp;C7&amp;")"</f>
        <v>PUNTOS DE CONTROL DE LA UNIDAD DE NEGOCIO (PA - NORMAL)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customFormat="1" ht="15" x14ac:dyDescent="0.25"/>
    <row r="4" spans="1:13" s="9" customFormat="1" ht="15" x14ac:dyDescent="0.25">
      <c r="A4" s="9" t="s">
        <v>32</v>
      </c>
    </row>
    <row r="5" spans="1:13" customFormat="1" ht="15" x14ac:dyDescent="0.25"/>
    <row r="6" spans="1:13" customFormat="1" ht="15" x14ac:dyDescent="0.25">
      <c r="A6" s="123" t="s">
        <v>13</v>
      </c>
      <c r="B6" s="124"/>
      <c r="C6" s="118" t="s">
        <v>29</v>
      </c>
      <c r="D6" s="118"/>
      <c r="E6" s="118"/>
      <c r="F6" s="117" t="s">
        <v>35</v>
      </c>
      <c r="G6" s="117" t="s">
        <v>23</v>
      </c>
      <c r="H6" s="118" t="s">
        <v>36</v>
      </c>
      <c r="I6" s="118"/>
      <c r="J6" s="118"/>
      <c r="K6" s="118"/>
      <c r="L6" s="118"/>
    </row>
    <row r="7" spans="1:13" customFormat="1" ht="15" x14ac:dyDescent="0.25">
      <c r="A7" s="125" t="str">
        <f>+TAPA!D11</f>
        <v>PA</v>
      </c>
      <c r="B7" s="126"/>
      <c r="C7" s="127" t="str">
        <f>+TAPA!B16</f>
        <v>NORMAL</v>
      </c>
      <c r="D7" s="127"/>
      <c r="E7" s="127"/>
      <c r="F7" s="119">
        <f>+TAPA!C16</f>
        <v>43009</v>
      </c>
      <c r="G7" s="119"/>
      <c r="H7" s="120">
        <f>+TAPA!D16</f>
        <v>43100</v>
      </c>
      <c r="I7" s="121"/>
      <c r="J7" s="121"/>
      <c r="K7" s="121"/>
      <c r="L7" s="122"/>
    </row>
    <row r="8" spans="1:13" customFormat="1" ht="15" x14ac:dyDescent="0.25"/>
    <row r="9" spans="1:13" s="9" customFormat="1" ht="15" x14ac:dyDescent="0.25">
      <c r="A9" s="9" t="s">
        <v>30</v>
      </c>
    </row>
    <row r="10" spans="1:13" ht="14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</row>
    <row r="11" spans="1:13" s="1" customFormat="1" ht="99.7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6" t="s">
        <v>12</v>
      </c>
    </row>
    <row r="12" spans="1:13" ht="14.25" hidden="1" customHeight="1" x14ac:dyDescent="0.2">
      <c r="A12" s="23" t="s">
        <v>46</v>
      </c>
      <c r="B12" s="60">
        <v>1</v>
      </c>
      <c r="C12" s="24">
        <v>0</v>
      </c>
      <c r="D12" s="24">
        <v>1</v>
      </c>
      <c r="E12" s="32">
        <v>-70.948784000000003</v>
      </c>
      <c r="F12" s="32">
        <v>-53.180667999999997</v>
      </c>
      <c r="G12" s="36">
        <v>100.35400390625</v>
      </c>
      <c r="H12" s="21">
        <v>1</v>
      </c>
      <c r="I12" s="21">
        <v>0</v>
      </c>
      <c r="J12" s="21">
        <v>1</v>
      </c>
      <c r="K12" s="36">
        <v>0</v>
      </c>
      <c r="L12" s="21">
        <v>1</v>
      </c>
      <c r="M12" s="25"/>
    </row>
    <row r="13" spans="1:13" ht="14.25" hidden="1" customHeight="1" x14ac:dyDescent="0.2">
      <c r="A13" s="66" t="s">
        <v>46</v>
      </c>
      <c r="B13" s="94">
        <v>1</v>
      </c>
      <c r="C13" s="68">
        <v>0</v>
      </c>
      <c r="D13" s="68">
        <v>2</v>
      </c>
      <c r="E13" s="69">
        <v>-70.944061000000005</v>
      </c>
      <c r="F13" s="69">
        <v>-53.182358000000001</v>
      </c>
      <c r="G13" s="70">
        <v>467.89877319335937</v>
      </c>
      <c r="H13" s="71">
        <v>1</v>
      </c>
      <c r="I13" s="71">
        <v>1</v>
      </c>
      <c r="J13" s="71">
        <v>0</v>
      </c>
      <c r="K13" s="70">
        <v>0.1</v>
      </c>
      <c r="L13" s="71">
        <v>1</v>
      </c>
      <c r="M13" s="72"/>
    </row>
    <row r="14" spans="1:13" ht="14.25" hidden="1" customHeight="1" x14ac:dyDescent="0.2">
      <c r="A14" s="23" t="s">
        <v>46</v>
      </c>
      <c r="B14" s="60">
        <v>1</v>
      </c>
      <c r="C14" s="24">
        <v>0</v>
      </c>
      <c r="D14" s="24">
        <v>3</v>
      </c>
      <c r="E14" s="32">
        <v>-70.939492000000001</v>
      </c>
      <c r="F14" s="32">
        <v>-53.181755000000003</v>
      </c>
      <c r="G14" s="36">
        <v>901.1114501953125</v>
      </c>
      <c r="H14" s="21">
        <v>1</v>
      </c>
      <c r="I14" s="21">
        <v>0</v>
      </c>
      <c r="J14" s="21">
        <v>0</v>
      </c>
      <c r="K14" s="36">
        <v>0</v>
      </c>
      <c r="L14" s="21">
        <v>1</v>
      </c>
      <c r="M14" s="25"/>
    </row>
    <row r="15" spans="1:13" ht="14.25" hidden="1" customHeight="1" x14ac:dyDescent="0.2">
      <c r="A15" s="23" t="s">
        <v>46</v>
      </c>
      <c r="B15" s="60">
        <v>1</v>
      </c>
      <c r="C15" s="24">
        <v>0</v>
      </c>
      <c r="D15" s="24">
        <v>4</v>
      </c>
      <c r="E15" s="32">
        <v>-70.946427</v>
      </c>
      <c r="F15" s="32">
        <v>-53.176796000000003</v>
      </c>
      <c r="G15" s="36">
        <v>1798.8824462890625</v>
      </c>
      <c r="H15" s="21">
        <v>1</v>
      </c>
      <c r="I15" s="21">
        <v>0</v>
      </c>
      <c r="J15" s="21">
        <v>0</v>
      </c>
      <c r="K15" s="36">
        <v>0</v>
      </c>
      <c r="L15" s="21">
        <v>1</v>
      </c>
      <c r="M15" s="25"/>
    </row>
    <row r="16" spans="1:13" ht="14.25" hidden="1" customHeight="1" x14ac:dyDescent="0.2">
      <c r="A16" s="23" t="s">
        <v>46</v>
      </c>
      <c r="B16" s="60">
        <v>1</v>
      </c>
      <c r="C16" s="24">
        <v>0</v>
      </c>
      <c r="D16" s="24">
        <v>5</v>
      </c>
      <c r="E16" s="32">
        <v>-70.928118999999995</v>
      </c>
      <c r="F16" s="32">
        <v>-53.159770999999999</v>
      </c>
      <c r="G16" s="36">
        <v>4456.80712890625</v>
      </c>
      <c r="H16" s="21">
        <v>1</v>
      </c>
      <c r="I16" s="21">
        <v>0</v>
      </c>
      <c r="J16" s="21">
        <v>0</v>
      </c>
      <c r="K16" s="36">
        <v>0</v>
      </c>
      <c r="L16" s="21">
        <v>1</v>
      </c>
      <c r="M16" s="25"/>
    </row>
    <row r="17" spans="1:13" ht="14.25" hidden="1" customHeight="1" x14ac:dyDescent="0.2">
      <c r="A17" s="23" t="s">
        <v>46</v>
      </c>
      <c r="B17" s="60">
        <v>1</v>
      </c>
      <c r="C17" s="24">
        <v>0</v>
      </c>
      <c r="D17" s="24">
        <v>6</v>
      </c>
      <c r="E17" s="32">
        <v>-70.913197999999994</v>
      </c>
      <c r="F17" s="32">
        <v>-53.165500999999999</v>
      </c>
      <c r="G17" s="36">
        <v>5641.19140625</v>
      </c>
      <c r="H17" s="21">
        <v>1</v>
      </c>
      <c r="I17" s="21">
        <v>1</v>
      </c>
      <c r="J17" s="21">
        <v>0</v>
      </c>
      <c r="K17" s="36">
        <v>0.1</v>
      </c>
      <c r="L17" s="21">
        <v>1</v>
      </c>
      <c r="M17" s="25"/>
    </row>
    <row r="18" spans="1:13" ht="14.25" hidden="1" customHeight="1" x14ac:dyDescent="0.2">
      <c r="A18" s="23" t="s">
        <v>46</v>
      </c>
      <c r="B18" s="60">
        <v>1</v>
      </c>
      <c r="C18" s="24">
        <v>0</v>
      </c>
      <c r="D18" s="24">
        <v>7</v>
      </c>
      <c r="E18" s="32">
        <v>-70.904088999999999</v>
      </c>
      <c r="F18" s="32">
        <v>-53.153092000000001</v>
      </c>
      <c r="G18" s="36">
        <v>7654.6162109375</v>
      </c>
      <c r="H18" s="21">
        <v>1</v>
      </c>
      <c r="I18" s="21">
        <v>0</v>
      </c>
      <c r="J18" s="21">
        <v>0</v>
      </c>
      <c r="K18" s="36">
        <v>0</v>
      </c>
      <c r="L18" s="21">
        <v>1</v>
      </c>
      <c r="M18" s="25"/>
    </row>
    <row r="19" spans="1:13" ht="14.25" hidden="1" customHeight="1" x14ac:dyDescent="0.2">
      <c r="A19" s="23" t="s">
        <v>46</v>
      </c>
      <c r="B19" s="60">
        <v>1</v>
      </c>
      <c r="C19" s="24">
        <v>0</v>
      </c>
      <c r="D19" s="24">
        <v>8</v>
      </c>
      <c r="E19" s="32">
        <v>-70.913047000000006</v>
      </c>
      <c r="F19" s="32">
        <v>-53.149650000000001</v>
      </c>
      <c r="G19" s="36">
        <v>8369.4638671875</v>
      </c>
      <c r="H19" s="21">
        <v>1</v>
      </c>
      <c r="I19" s="21">
        <v>0</v>
      </c>
      <c r="J19" s="21">
        <v>0</v>
      </c>
      <c r="K19" s="36">
        <v>0</v>
      </c>
      <c r="L19" s="21">
        <v>1</v>
      </c>
      <c r="M19" s="25"/>
    </row>
    <row r="20" spans="1:13" ht="14.25" hidden="1" customHeight="1" x14ac:dyDescent="0.2">
      <c r="A20" s="23" t="s">
        <v>46</v>
      </c>
      <c r="B20" s="60">
        <v>1</v>
      </c>
      <c r="C20" s="24">
        <v>0</v>
      </c>
      <c r="D20" s="24">
        <v>9</v>
      </c>
      <c r="E20" s="32">
        <v>-70.925194000000005</v>
      </c>
      <c r="F20" s="32">
        <v>-53.145696000000001</v>
      </c>
      <c r="G20" s="36">
        <v>9798.2978515625</v>
      </c>
      <c r="H20" s="21">
        <v>1</v>
      </c>
      <c r="I20" s="21">
        <v>0</v>
      </c>
      <c r="J20" s="21">
        <v>0</v>
      </c>
      <c r="K20" s="36">
        <v>0</v>
      </c>
      <c r="L20" s="21">
        <v>1</v>
      </c>
      <c r="M20" s="25"/>
    </row>
    <row r="21" spans="1:13" ht="14.25" hidden="1" customHeight="1" x14ac:dyDescent="0.2">
      <c r="A21" s="23" t="s">
        <v>46</v>
      </c>
      <c r="B21" s="60">
        <v>1</v>
      </c>
      <c r="C21" s="24">
        <v>0</v>
      </c>
      <c r="D21" s="24">
        <v>10</v>
      </c>
      <c r="E21" s="32">
        <v>-70.927581000000004</v>
      </c>
      <c r="F21" s="32">
        <v>-53.134599000000001</v>
      </c>
      <c r="G21" s="36">
        <v>11342.9052734375</v>
      </c>
      <c r="H21" s="21">
        <v>1</v>
      </c>
      <c r="I21" s="21">
        <v>0</v>
      </c>
      <c r="J21" s="21">
        <v>0</v>
      </c>
      <c r="K21" s="36">
        <v>0</v>
      </c>
      <c r="L21" s="21">
        <v>1</v>
      </c>
      <c r="M21" s="25"/>
    </row>
    <row r="22" spans="1:13" ht="14.25" hidden="1" customHeight="1" x14ac:dyDescent="0.2">
      <c r="A22" s="23" t="s">
        <v>46</v>
      </c>
      <c r="B22" s="60">
        <v>1</v>
      </c>
      <c r="C22" s="24">
        <v>0</v>
      </c>
      <c r="D22" s="24">
        <v>11</v>
      </c>
      <c r="E22" s="32">
        <v>-70.911769000000007</v>
      </c>
      <c r="F22" s="32">
        <v>-53.133924</v>
      </c>
      <c r="G22" s="36">
        <v>12873.568359375</v>
      </c>
      <c r="H22" s="21">
        <v>1</v>
      </c>
      <c r="I22" s="21">
        <v>0</v>
      </c>
      <c r="J22" s="21">
        <v>0</v>
      </c>
      <c r="K22" s="36">
        <v>0</v>
      </c>
      <c r="L22" s="21">
        <v>1</v>
      </c>
      <c r="M22" s="25"/>
    </row>
    <row r="23" spans="1:13" ht="14.25" hidden="1" customHeight="1" x14ac:dyDescent="0.2">
      <c r="A23" s="23" t="s">
        <v>46</v>
      </c>
      <c r="B23" s="60">
        <v>1</v>
      </c>
      <c r="C23" s="24">
        <v>0</v>
      </c>
      <c r="D23" s="24">
        <v>12</v>
      </c>
      <c r="E23" s="32">
        <v>-70.907432999999997</v>
      </c>
      <c r="F23" s="32">
        <v>-53.131030000000003</v>
      </c>
      <c r="G23" s="36">
        <v>13307.3603515625</v>
      </c>
      <c r="H23" s="21">
        <v>1</v>
      </c>
      <c r="I23" s="21">
        <v>1</v>
      </c>
      <c r="J23" s="21">
        <v>0</v>
      </c>
      <c r="K23" s="36">
        <v>0.8</v>
      </c>
      <c r="L23" s="21">
        <v>1</v>
      </c>
      <c r="M23" s="25"/>
    </row>
    <row r="24" spans="1:13" ht="14.25" hidden="1" customHeight="1" x14ac:dyDescent="0.2">
      <c r="A24" s="23" t="s">
        <v>46</v>
      </c>
      <c r="B24" s="60">
        <v>1</v>
      </c>
      <c r="C24" s="24">
        <v>0</v>
      </c>
      <c r="D24" s="24">
        <v>13</v>
      </c>
      <c r="E24" s="32">
        <v>-70.896404000000004</v>
      </c>
      <c r="F24" s="32">
        <v>-53.124020999999999</v>
      </c>
      <c r="G24" s="36">
        <v>14381.9990234375</v>
      </c>
      <c r="H24" s="21">
        <v>1</v>
      </c>
      <c r="I24" s="21">
        <v>0</v>
      </c>
      <c r="J24" s="21">
        <v>0</v>
      </c>
      <c r="K24" s="36">
        <v>0</v>
      </c>
      <c r="L24" s="21">
        <v>1</v>
      </c>
      <c r="M24" s="25"/>
    </row>
    <row r="25" spans="1:13" ht="14.25" hidden="1" customHeight="1" x14ac:dyDescent="0.2">
      <c r="A25" s="23" t="s">
        <v>46</v>
      </c>
      <c r="B25" s="60">
        <v>1</v>
      </c>
      <c r="C25" s="24">
        <v>0</v>
      </c>
      <c r="D25" s="24">
        <v>14</v>
      </c>
      <c r="E25" s="32">
        <v>-70.898435000000006</v>
      </c>
      <c r="F25" s="32">
        <v>-53.122371000000001</v>
      </c>
      <c r="G25" s="36">
        <v>14655.8994140625</v>
      </c>
      <c r="H25" s="21">
        <v>1</v>
      </c>
      <c r="I25" s="21">
        <v>0</v>
      </c>
      <c r="J25" s="21">
        <v>0</v>
      </c>
      <c r="K25" s="36">
        <v>0</v>
      </c>
      <c r="L25" s="21">
        <v>1</v>
      </c>
      <c r="M25" s="25"/>
    </row>
    <row r="26" spans="1:13" ht="14.25" hidden="1" customHeight="1" x14ac:dyDescent="0.2">
      <c r="A26" s="23" t="s">
        <v>46</v>
      </c>
      <c r="B26" s="60">
        <v>1</v>
      </c>
      <c r="C26" s="24">
        <v>1</v>
      </c>
      <c r="D26" s="24">
        <v>1</v>
      </c>
      <c r="E26" s="32">
        <v>-70.895625999999993</v>
      </c>
      <c r="F26" s="32">
        <v>-53.122993000000001</v>
      </c>
      <c r="G26" s="36">
        <v>204.61338806152344</v>
      </c>
      <c r="H26" s="21">
        <v>1</v>
      </c>
      <c r="I26" s="21">
        <v>0</v>
      </c>
      <c r="J26" s="21">
        <v>1</v>
      </c>
      <c r="K26" s="36">
        <v>0</v>
      </c>
      <c r="L26" s="21">
        <v>1</v>
      </c>
      <c r="M26" s="26"/>
    </row>
    <row r="27" spans="1:13" ht="14.25" hidden="1" customHeight="1" x14ac:dyDescent="0.2">
      <c r="A27" s="23" t="s">
        <v>46</v>
      </c>
      <c r="B27" s="60">
        <v>1</v>
      </c>
      <c r="C27" s="24">
        <v>1</v>
      </c>
      <c r="D27" s="24">
        <v>2</v>
      </c>
      <c r="E27" s="32">
        <v>-70.899390999999994</v>
      </c>
      <c r="F27" s="32">
        <v>-53.12565</v>
      </c>
      <c r="G27" s="36">
        <v>620.57421875</v>
      </c>
      <c r="H27" s="21">
        <v>1</v>
      </c>
      <c r="I27" s="22">
        <v>1</v>
      </c>
      <c r="J27" s="21">
        <v>0</v>
      </c>
      <c r="K27" s="37">
        <v>0.1</v>
      </c>
      <c r="L27" s="21">
        <v>1</v>
      </c>
      <c r="M27" s="25"/>
    </row>
    <row r="28" spans="1:13" ht="14.25" hidden="1" customHeight="1" x14ac:dyDescent="0.2">
      <c r="A28" s="23" t="s">
        <v>46</v>
      </c>
      <c r="B28" s="60">
        <v>1</v>
      </c>
      <c r="C28" s="24">
        <v>1</v>
      </c>
      <c r="D28" s="24">
        <v>3</v>
      </c>
      <c r="E28" s="32">
        <v>-70.921077999999994</v>
      </c>
      <c r="F28" s="32">
        <v>-53.136643999999997</v>
      </c>
      <c r="G28" s="36">
        <v>2712.388916015625</v>
      </c>
      <c r="H28" s="21">
        <v>1</v>
      </c>
      <c r="I28" s="21">
        <v>0</v>
      </c>
      <c r="J28" s="21">
        <v>0</v>
      </c>
      <c r="K28" s="36">
        <v>0</v>
      </c>
      <c r="L28" s="21">
        <v>1</v>
      </c>
      <c r="M28" s="26"/>
    </row>
    <row r="29" spans="1:13" ht="14.25" hidden="1" customHeight="1" x14ac:dyDescent="0.2">
      <c r="A29" s="23" t="s">
        <v>46</v>
      </c>
      <c r="B29" s="60">
        <v>1</v>
      </c>
      <c r="C29" s="24">
        <v>1</v>
      </c>
      <c r="D29" s="24">
        <v>4</v>
      </c>
      <c r="E29" s="32">
        <v>-70.927797999999996</v>
      </c>
      <c r="F29" s="32">
        <v>-53.134585000000001</v>
      </c>
      <c r="G29" s="36">
        <v>3410.3955078125</v>
      </c>
      <c r="H29" s="21">
        <v>1</v>
      </c>
      <c r="I29" s="21">
        <v>0</v>
      </c>
      <c r="J29" s="21">
        <v>0</v>
      </c>
      <c r="K29" s="36">
        <v>0</v>
      </c>
      <c r="L29" s="21">
        <v>1</v>
      </c>
      <c r="M29" s="26"/>
    </row>
    <row r="30" spans="1:13" ht="14.25" hidden="1" customHeight="1" x14ac:dyDescent="0.2">
      <c r="A30" s="23" t="s">
        <v>46</v>
      </c>
      <c r="B30" s="60">
        <v>1</v>
      </c>
      <c r="C30" s="24">
        <v>1</v>
      </c>
      <c r="D30" s="24">
        <v>5</v>
      </c>
      <c r="E30" s="32">
        <v>-70.925380000000004</v>
      </c>
      <c r="F30" s="32">
        <v>-53.145747999999998</v>
      </c>
      <c r="G30" s="36">
        <v>4965.2568359375</v>
      </c>
      <c r="H30" s="21">
        <v>1</v>
      </c>
      <c r="I30" s="21">
        <v>0</v>
      </c>
      <c r="J30" s="21">
        <v>0</v>
      </c>
      <c r="K30" s="36">
        <v>0</v>
      </c>
      <c r="L30" s="21">
        <v>1</v>
      </c>
      <c r="M30" s="26"/>
    </row>
    <row r="31" spans="1:13" ht="14.25" hidden="1" customHeight="1" x14ac:dyDescent="0.2">
      <c r="A31" s="23" t="s">
        <v>46</v>
      </c>
      <c r="B31" s="60">
        <v>1</v>
      </c>
      <c r="C31" s="24">
        <v>1</v>
      </c>
      <c r="D31" s="24">
        <v>6</v>
      </c>
      <c r="E31" s="32">
        <v>-70.917619000000002</v>
      </c>
      <c r="F31" s="32">
        <v>-53.150303999999998</v>
      </c>
      <c r="G31" s="36">
        <v>5956.34619140625</v>
      </c>
      <c r="H31" s="21">
        <v>1</v>
      </c>
      <c r="I31" s="21">
        <v>0</v>
      </c>
      <c r="J31" s="21">
        <v>0</v>
      </c>
      <c r="K31" s="36">
        <v>0</v>
      </c>
      <c r="L31" s="21">
        <v>1</v>
      </c>
      <c r="M31" s="26"/>
    </row>
    <row r="32" spans="1:13" ht="14.25" hidden="1" customHeight="1" x14ac:dyDescent="0.2">
      <c r="A32" s="23" t="s">
        <v>46</v>
      </c>
      <c r="B32" s="60">
        <v>1</v>
      </c>
      <c r="C32" s="24">
        <v>1</v>
      </c>
      <c r="D32" s="24">
        <v>7</v>
      </c>
      <c r="E32" s="32">
        <v>-70.906156999999993</v>
      </c>
      <c r="F32" s="32">
        <v>-53.153537999999998</v>
      </c>
      <c r="G32" s="36">
        <v>7104.7392578125</v>
      </c>
      <c r="H32" s="21">
        <v>1</v>
      </c>
      <c r="I32" s="22">
        <v>1</v>
      </c>
      <c r="J32" s="21">
        <v>0</v>
      </c>
      <c r="K32" s="36">
        <v>0.1</v>
      </c>
      <c r="L32" s="21">
        <v>1</v>
      </c>
      <c r="M32" s="26"/>
    </row>
    <row r="33" spans="1:13" ht="14.25" hidden="1" customHeight="1" x14ac:dyDescent="0.2">
      <c r="A33" s="23" t="s">
        <v>46</v>
      </c>
      <c r="B33" s="60">
        <v>1</v>
      </c>
      <c r="C33" s="24">
        <v>1</v>
      </c>
      <c r="D33" s="24">
        <v>8</v>
      </c>
      <c r="E33" s="32">
        <v>-70.915227999999999</v>
      </c>
      <c r="F33" s="32">
        <v>-53.164383999999998</v>
      </c>
      <c r="G33" s="36">
        <v>8829.68359375</v>
      </c>
      <c r="H33" s="21">
        <v>1</v>
      </c>
      <c r="I33" s="21">
        <v>0</v>
      </c>
      <c r="J33" s="21">
        <v>0</v>
      </c>
      <c r="K33" s="36">
        <v>0</v>
      </c>
      <c r="L33" s="21">
        <v>1</v>
      </c>
      <c r="M33" s="26"/>
    </row>
    <row r="34" spans="1:13" ht="14.25" hidden="1" customHeight="1" x14ac:dyDescent="0.2">
      <c r="A34" s="23" t="s">
        <v>46</v>
      </c>
      <c r="B34" s="60">
        <v>1</v>
      </c>
      <c r="C34" s="24">
        <v>1</v>
      </c>
      <c r="D34" s="24">
        <v>9</v>
      </c>
      <c r="E34" s="32">
        <v>-70.941117000000006</v>
      </c>
      <c r="F34" s="32">
        <v>-53.169514999999997</v>
      </c>
      <c r="G34" s="36">
        <v>11562.3779296875</v>
      </c>
      <c r="H34" s="21">
        <v>1</v>
      </c>
      <c r="I34" s="21">
        <v>0</v>
      </c>
      <c r="J34" s="21">
        <v>0</v>
      </c>
      <c r="K34" s="36">
        <v>0</v>
      </c>
      <c r="L34" s="21">
        <v>1</v>
      </c>
      <c r="M34" s="26"/>
    </row>
    <row r="35" spans="1:13" ht="14.25" hidden="1" customHeight="1" x14ac:dyDescent="0.2">
      <c r="A35" s="23" t="s">
        <v>46</v>
      </c>
      <c r="B35" s="60">
        <v>1</v>
      </c>
      <c r="C35" s="24">
        <v>1</v>
      </c>
      <c r="D35" s="24">
        <v>10</v>
      </c>
      <c r="E35" s="32">
        <v>-70.942464000000001</v>
      </c>
      <c r="F35" s="32">
        <v>-53.178342000000001</v>
      </c>
      <c r="G35" s="36">
        <v>12863.6357421875</v>
      </c>
      <c r="H35" s="21">
        <v>1</v>
      </c>
      <c r="I35" s="21">
        <v>0</v>
      </c>
      <c r="J35" s="21">
        <v>0</v>
      </c>
      <c r="K35" s="36">
        <v>0</v>
      </c>
      <c r="L35" s="21">
        <v>1</v>
      </c>
      <c r="M35" s="26"/>
    </row>
    <row r="36" spans="1:13" ht="14.25" hidden="1" customHeight="1" x14ac:dyDescent="0.2">
      <c r="A36" s="23" t="s">
        <v>46</v>
      </c>
      <c r="B36" s="60">
        <v>1</v>
      </c>
      <c r="C36" s="24">
        <v>1</v>
      </c>
      <c r="D36" s="24">
        <v>11</v>
      </c>
      <c r="E36" s="32">
        <v>-70.939553000000004</v>
      </c>
      <c r="F36" s="32">
        <v>-53.181811000000003</v>
      </c>
      <c r="G36" s="36">
        <v>13452.9189453125</v>
      </c>
      <c r="H36" s="21">
        <v>1</v>
      </c>
      <c r="I36" s="22">
        <v>1</v>
      </c>
      <c r="J36" s="21">
        <v>0</v>
      </c>
      <c r="K36" s="36">
        <v>0.8</v>
      </c>
      <c r="L36" s="21">
        <v>1</v>
      </c>
      <c r="M36" s="26"/>
    </row>
    <row r="37" spans="1:13" ht="14.25" hidden="1" customHeight="1" x14ac:dyDescent="0.2">
      <c r="A37" s="23" t="s">
        <v>46</v>
      </c>
      <c r="B37" s="60">
        <v>1</v>
      </c>
      <c r="C37" s="24">
        <v>1</v>
      </c>
      <c r="D37" s="24">
        <v>12</v>
      </c>
      <c r="E37" s="32">
        <v>-70.948913000000005</v>
      </c>
      <c r="F37" s="32">
        <v>-53.180622</v>
      </c>
      <c r="G37" s="36">
        <v>14256.2578125</v>
      </c>
      <c r="H37" s="21">
        <v>1</v>
      </c>
      <c r="I37" s="21">
        <v>0</v>
      </c>
      <c r="J37" s="21">
        <v>0</v>
      </c>
      <c r="K37" s="36">
        <v>0</v>
      </c>
      <c r="L37" s="21">
        <v>1</v>
      </c>
      <c r="M37" s="26"/>
    </row>
    <row r="38" spans="1:13" ht="14.25" hidden="1" customHeight="1" x14ac:dyDescent="0.2">
      <c r="A38" s="23" t="s">
        <v>46</v>
      </c>
      <c r="B38" s="97">
        <v>2</v>
      </c>
      <c r="C38" s="27">
        <v>0</v>
      </c>
      <c r="D38" s="27">
        <v>1</v>
      </c>
      <c r="E38" s="33">
        <v>-70.950963000000002</v>
      </c>
      <c r="F38" s="33">
        <v>-53.173881999999999</v>
      </c>
      <c r="G38" s="37">
        <v>97.563461000000004</v>
      </c>
      <c r="H38" s="21">
        <v>1</v>
      </c>
      <c r="I38" s="22">
        <v>0</v>
      </c>
      <c r="J38" s="21">
        <v>1</v>
      </c>
      <c r="K38" s="36">
        <v>0</v>
      </c>
      <c r="L38" s="21">
        <v>1</v>
      </c>
      <c r="M38" s="25"/>
    </row>
    <row r="39" spans="1:13" ht="14.25" hidden="1" customHeight="1" x14ac:dyDescent="0.2">
      <c r="A39" s="23" t="s">
        <v>46</v>
      </c>
      <c r="B39" s="97">
        <v>2</v>
      </c>
      <c r="C39" s="27">
        <v>0</v>
      </c>
      <c r="D39" s="68">
        <v>2</v>
      </c>
      <c r="E39" s="69">
        <v>-70.949145999999999</v>
      </c>
      <c r="F39" s="69">
        <v>-53.171297000000003</v>
      </c>
      <c r="G39" s="70">
        <v>437.89752199999998</v>
      </c>
      <c r="H39" s="71">
        <v>1</v>
      </c>
      <c r="I39" s="71">
        <v>1</v>
      </c>
      <c r="J39" s="71">
        <v>0</v>
      </c>
      <c r="K39" s="70">
        <v>0.1</v>
      </c>
      <c r="L39" s="71">
        <v>1</v>
      </c>
      <c r="M39" s="72"/>
    </row>
    <row r="40" spans="1:13" ht="14.25" hidden="1" customHeight="1" x14ac:dyDescent="0.2">
      <c r="A40" s="23" t="s">
        <v>46</v>
      </c>
      <c r="B40" s="96">
        <v>2</v>
      </c>
      <c r="C40" s="28">
        <v>0</v>
      </c>
      <c r="D40" s="28">
        <v>3</v>
      </c>
      <c r="E40" s="34">
        <v>-70.940882999999999</v>
      </c>
      <c r="F40" s="34">
        <v>-53.169466999999997</v>
      </c>
      <c r="G40" s="38">
        <v>1213.7220460000001</v>
      </c>
      <c r="H40" s="29">
        <v>1</v>
      </c>
      <c r="I40" s="21">
        <v>0</v>
      </c>
      <c r="J40" s="21">
        <v>0</v>
      </c>
      <c r="K40" s="38">
        <v>0</v>
      </c>
      <c r="L40" s="21">
        <v>1</v>
      </c>
      <c r="M40" s="30"/>
    </row>
    <row r="41" spans="1:13" ht="14.25" hidden="1" customHeight="1" x14ac:dyDescent="0.2">
      <c r="A41" s="23" t="s">
        <v>46</v>
      </c>
      <c r="B41" s="96">
        <v>2</v>
      </c>
      <c r="C41" s="28">
        <v>0</v>
      </c>
      <c r="D41" s="28">
        <v>4</v>
      </c>
      <c r="E41" s="34">
        <v>-70.943011999999996</v>
      </c>
      <c r="F41" s="34">
        <v>-53.166910000000001</v>
      </c>
      <c r="G41" s="38">
        <v>1634.5992429999999</v>
      </c>
      <c r="H41" s="29">
        <v>1</v>
      </c>
      <c r="I41" s="21">
        <v>0</v>
      </c>
      <c r="J41" s="21">
        <v>0</v>
      </c>
      <c r="K41" s="36">
        <v>0</v>
      </c>
      <c r="L41" s="21">
        <v>1</v>
      </c>
      <c r="M41" s="30"/>
    </row>
    <row r="42" spans="1:13" ht="14.25" hidden="1" customHeight="1" x14ac:dyDescent="0.2">
      <c r="A42" s="23" t="s">
        <v>46</v>
      </c>
      <c r="B42" s="96">
        <v>2</v>
      </c>
      <c r="C42" s="28">
        <v>0</v>
      </c>
      <c r="D42" s="28">
        <v>5</v>
      </c>
      <c r="E42" s="34">
        <v>-70.945837999999995</v>
      </c>
      <c r="F42" s="34">
        <v>-53.152113999999997</v>
      </c>
      <c r="G42" s="38">
        <v>3939.0158689999998</v>
      </c>
      <c r="H42" s="29">
        <v>1</v>
      </c>
      <c r="I42" s="21">
        <v>0</v>
      </c>
      <c r="J42" s="21">
        <v>0</v>
      </c>
      <c r="K42" s="36">
        <v>0</v>
      </c>
      <c r="L42" s="21">
        <v>1</v>
      </c>
      <c r="M42" s="30"/>
    </row>
    <row r="43" spans="1:13" ht="14.25" hidden="1" customHeight="1" x14ac:dyDescent="0.2">
      <c r="A43" s="23" t="s">
        <v>46</v>
      </c>
      <c r="B43" s="96">
        <v>2</v>
      </c>
      <c r="C43" s="28">
        <v>0</v>
      </c>
      <c r="D43" s="28">
        <v>6</v>
      </c>
      <c r="E43" s="34">
        <v>-70.946042000000006</v>
      </c>
      <c r="F43" s="34">
        <v>-53.151676000000002</v>
      </c>
      <c r="G43" s="38">
        <v>4006.8801269999999</v>
      </c>
      <c r="H43" s="29">
        <v>1</v>
      </c>
      <c r="I43" s="21">
        <v>0</v>
      </c>
      <c r="J43" s="21">
        <v>0</v>
      </c>
      <c r="K43" s="36">
        <v>0</v>
      </c>
      <c r="L43" s="21">
        <v>1</v>
      </c>
      <c r="M43" s="30"/>
    </row>
    <row r="44" spans="1:13" ht="14.25" hidden="1" customHeight="1" x14ac:dyDescent="0.2">
      <c r="A44" s="23" t="s">
        <v>46</v>
      </c>
      <c r="B44" s="96">
        <v>2</v>
      </c>
      <c r="C44" s="28">
        <v>0</v>
      </c>
      <c r="D44" s="28">
        <v>7</v>
      </c>
      <c r="E44" s="34">
        <v>-70.946447000000006</v>
      </c>
      <c r="F44" s="34">
        <v>-53.151989999999998</v>
      </c>
      <c r="G44" s="38">
        <v>4065.7153320000002</v>
      </c>
      <c r="H44" s="29">
        <v>1</v>
      </c>
      <c r="I44" s="51">
        <v>1</v>
      </c>
      <c r="J44" s="21">
        <v>0</v>
      </c>
      <c r="K44" s="81">
        <v>0.7</v>
      </c>
      <c r="L44" s="21">
        <v>1</v>
      </c>
      <c r="M44" s="30"/>
    </row>
    <row r="45" spans="1:13" ht="14.25" hidden="1" customHeight="1" x14ac:dyDescent="0.2">
      <c r="A45" s="23" t="s">
        <v>46</v>
      </c>
      <c r="B45" s="96">
        <v>2</v>
      </c>
      <c r="C45" s="28">
        <v>0</v>
      </c>
      <c r="D45" s="28">
        <v>8</v>
      </c>
      <c r="E45" s="34">
        <v>-70.946358000000004</v>
      </c>
      <c r="F45" s="34">
        <v>-53.152594999999998</v>
      </c>
      <c r="G45" s="38">
        <v>4148.9672849999997</v>
      </c>
      <c r="H45" s="29">
        <v>1</v>
      </c>
      <c r="I45" s="21">
        <v>0</v>
      </c>
      <c r="J45" s="21">
        <v>0</v>
      </c>
      <c r="K45" s="36">
        <v>0</v>
      </c>
      <c r="L45" s="21">
        <v>1</v>
      </c>
      <c r="M45" s="30"/>
    </row>
    <row r="46" spans="1:13" ht="14.25" hidden="1" customHeight="1" x14ac:dyDescent="0.2">
      <c r="A46" s="23" t="s">
        <v>46</v>
      </c>
      <c r="B46" s="96">
        <v>2</v>
      </c>
      <c r="C46" s="28">
        <v>0</v>
      </c>
      <c r="D46" s="28">
        <v>9</v>
      </c>
      <c r="E46" s="34">
        <v>-70.928118999999995</v>
      </c>
      <c r="F46" s="34">
        <v>-53.159770999999999</v>
      </c>
      <c r="G46" s="38">
        <v>5975.0893550000001</v>
      </c>
      <c r="H46" s="29">
        <v>1</v>
      </c>
      <c r="I46" s="29">
        <v>0</v>
      </c>
      <c r="J46" s="21">
        <v>0</v>
      </c>
      <c r="K46" s="38">
        <v>0</v>
      </c>
      <c r="L46" s="21">
        <v>1</v>
      </c>
      <c r="M46" s="30"/>
    </row>
    <row r="47" spans="1:13" ht="14.25" hidden="1" customHeight="1" x14ac:dyDescent="0.2">
      <c r="A47" s="23" t="s">
        <v>46</v>
      </c>
      <c r="B47" s="96">
        <v>2</v>
      </c>
      <c r="C47" s="28">
        <v>0</v>
      </c>
      <c r="D47" s="28">
        <v>10</v>
      </c>
      <c r="E47" s="34">
        <v>-70.913197999999994</v>
      </c>
      <c r="F47" s="34">
        <v>-53.165500999999999</v>
      </c>
      <c r="G47" s="38">
        <v>7159.4736329999996</v>
      </c>
      <c r="H47" s="29">
        <v>1</v>
      </c>
      <c r="I47" s="21">
        <v>0</v>
      </c>
      <c r="J47" s="21">
        <v>0</v>
      </c>
      <c r="K47" s="36">
        <v>0</v>
      </c>
      <c r="L47" s="21">
        <v>1</v>
      </c>
      <c r="M47" s="30"/>
    </row>
    <row r="48" spans="1:13" ht="14.25" hidden="1" customHeight="1" x14ac:dyDescent="0.2">
      <c r="A48" s="23" t="s">
        <v>46</v>
      </c>
      <c r="B48" s="96">
        <v>2</v>
      </c>
      <c r="C48" s="28">
        <v>0</v>
      </c>
      <c r="D48" s="28">
        <v>11</v>
      </c>
      <c r="E48" s="34">
        <v>-70.904088999999999</v>
      </c>
      <c r="F48" s="34">
        <v>-53.153092000000001</v>
      </c>
      <c r="G48" s="38">
        <v>9172.8994139999995</v>
      </c>
      <c r="H48" s="29">
        <v>1</v>
      </c>
      <c r="I48" s="21">
        <v>0</v>
      </c>
      <c r="J48" s="21">
        <v>0</v>
      </c>
      <c r="K48" s="36">
        <v>0</v>
      </c>
      <c r="L48" s="21">
        <v>1</v>
      </c>
      <c r="M48" s="30"/>
    </row>
    <row r="49" spans="1:13" ht="14.25" hidden="1" customHeight="1" x14ac:dyDescent="0.2">
      <c r="A49" s="23" t="s">
        <v>46</v>
      </c>
      <c r="B49" s="96">
        <v>2</v>
      </c>
      <c r="C49" s="28">
        <v>0</v>
      </c>
      <c r="D49" s="28">
        <v>12</v>
      </c>
      <c r="E49" s="34">
        <v>-70.913047000000006</v>
      </c>
      <c r="F49" s="34">
        <v>-53.149650000000001</v>
      </c>
      <c r="G49" s="38">
        <v>9887.7470699999994</v>
      </c>
      <c r="H49" s="29">
        <v>1</v>
      </c>
      <c r="I49" s="21">
        <v>0</v>
      </c>
      <c r="J49" s="21">
        <v>0</v>
      </c>
      <c r="K49" s="36">
        <v>0</v>
      </c>
      <c r="L49" s="21">
        <v>1</v>
      </c>
      <c r="M49" s="30"/>
    </row>
    <row r="50" spans="1:13" ht="14.25" hidden="1" customHeight="1" x14ac:dyDescent="0.2">
      <c r="A50" s="23" t="s">
        <v>46</v>
      </c>
      <c r="B50" s="96">
        <v>2</v>
      </c>
      <c r="C50" s="28">
        <v>0</v>
      </c>
      <c r="D50" s="28">
        <v>13</v>
      </c>
      <c r="E50" s="34">
        <v>-70.918240999999995</v>
      </c>
      <c r="F50" s="34">
        <v>-53.144443000000003</v>
      </c>
      <c r="G50" s="38">
        <v>10715.977539</v>
      </c>
      <c r="H50" s="29">
        <v>1</v>
      </c>
      <c r="I50" s="21">
        <v>0</v>
      </c>
      <c r="J50" s="21">
        <v>0</v>
      </c>
      <c r="K50" s="36">
        <v>0</v>
      </c>
      <c r="L50" s="21">
        <v>1</v>
      </c>
      <c r="M50" s="30"/>
    </row>
    <row r="51" spans="1:13" ht="14.25" hidden="1" customHeight="1" x14ac:dyDescent="0.2">
      <c r="A51" s="23" t="s">
        <v>46</v>
      </c>
      <c r="B51" s="96">
        <v>2</v>
      </c>
      <c r="C51" s="28">
        <v>0</v>
      </c>
      <c r="D51" s="28">
        <v>14</v>
      </c>
      <c r="E51" s="34">
        <v>-70.927581000000004</v>
      </c>
      <c r="F51" s="34">
        <v>-53.134599000000001</v>
      </c>
      <c r="G51" s="38">
        <v>12252.973633</v>
      </c>
      <c r="H51" s="29">
        <v>1</v>
      </c>
      <c r="I51" s="29">
        <v>0</v>
      </c>
      <c r="J51" s="21">
        <v>0</v>
      </c>
      <c r="K51" s="38">
        <v>0</v>
      </c>
      <c r="L51" s="21">
        <v>1</v>
      </c>
      <c r="M51" s="30"/>
    </row>
    <row r="52" spans="1:13" ht="14.25" hidden="1" customHeight="1" x14ac:dyDescent="0.2">
      <c r="A52" s="23" t="s">
        <v>46</v>
      </c>
      <c r="B52" s="96">
        <v>2</v>
      </c>
      <c r="C52" s="28">
        <v>0</v>
      </c>
      <c r="D52" s="28">
        <v>15</v>
      </c>
      <c r="E52" s="34">
        <v>-70.907850999999994</v>
      </c>
      <c r="F52" s="34">
        <v>-53.141553999999999</v>
      </c>
      <c r="G52" s="38">
        <v>14152.598633</v>
      </c>
      <c r="H52" s="29">
        <v>1</v>
      </c>
      <c r="I52" s="51">
        <v>1</v>
      </c>
      <c r="J52" s="21">
        <v>0</v>
      </c>
      <c r="K52" s="81">
        <v>0.2</v>
      </c>
      <c r="L52" s="21">
        <v>1</v>
      </c>
      <c r="M52" s="30"/>
    </row>
    <row r="53" spans="1:13" s="73" customFormat="1" ht="14.25" hidden="1" customHeight="1" x14ac:dyDescent="0.2">
      <c r="A53" s="23" t="s">
        <v>46</v>
      </c>
      <c r="B53" s="94">
        <v>2</v>
      </c>
      <c r="C53" s="68">
        <v>0</v>
      </c>
      <c r="D53" s="68">
        <v>16</v>
      </c>
      <c r="E53" s="69">
        <v>-70.887867999999997</v>
      </c>
      <c r="F53" s="69">
        <v>-53.136957000000002</v>
      </c>
      <c r="G53" s="70">
        <v>16186.632813</v>
      </c>
      <c r="H53" s="29">
        <v>1</v>
      </c>
      <c r="I53" s="21">
        <v>0</v>
      </c>
      <c r="J53" s="21">
        <v>0</v>
      </c>
      <c r="K53" s="36">
        <v>0</v>
      </c>
      <c r="L53" s="21">
        <v>1</v>
      </c>
      <c r="M53" s="72"/>
    </row>
    <row r="54" spans="1:13" s="73" customFormat="1" ht="14.25" hidden="1" customHeight="1" x14ac:dyDescent="0.2">
      <c r="A54" s="23" t="s">
        <v>46</v>
      </c>
      <c r="B54" s="94">
        <v>2</v>
      </c>
      <c r="C54" s="68">
        <v>0</v>
      </c>
      <c r="D54" s="102">
        <v>17</v>
      </c>
      <c r="E54" s="103">
        <v>-70.879266000000001</v>
      </c>
      <c r="F54" s="103">
        <v>-53.132404999999999</v>
      </c>
      <c r="G54" s="104">
        <v>16989.175781000002</v>
      </c>
      <c r="H54" s="105">
        <v>1</v>
      </c>
      <c r="I54" s="105">
        <v>0</v>
      </c>
      <c r="J54" s="105">
        <v>0</v>
      </c>
      <c r="K54" s="104">
        <v>0</v>
      </c>
      <c r="L54" s="105">
        <v>1</v>
      </c>
      <c r="M54" s="106"/>
    </row>
    <row r="55" spans="1:13" ht="14.25" hidden="1" customHeight="1" x14ac:dyDescent="0.2">
      <c r="A55" s="23" t="s">
        <v>46</v>
      </c>
      <c r="B55" s="96">
        <v>2</v>
      </c>
      <c r="C55" s="28">
        <v>1</v>
      </c>
      <c r="D55" s="28">
        <v>1</v>
      </c>
      <c r="E55" s="34">
        <v>-70.879930000000002</v>
      </c>
      <c r="F55" s="34">
        <v>-53.132247999999997</v>
      </c>
      <c r="G55" s="38">
        <v>731.91845699999999</v>
      </c>
      <c r="H55" s="29">
        <v>1</v>
      </c>
      <c r="I55" s="21">
        <v>0</v>
      </c>
      <c r="J55" s="21">
        <v>1</v>
      </c>
      <c r="K55" s="36">
        <v>0</v>
      </c>
      <c r="L55" s="21">
        <v>1</v>
      </c>
      <c r="M55" s="30"/>
    </row>
    <row r="56" spans="1:13" ht="14.25" hidden="1" customHeight="1" x14ac:dyDescent="0.2">
      <c r="A56" s="23" t="s">
        <v>46</v>
      </c>
      <c r="B56" s="96">
        <v>2</v>
      </c>
      <c r="C56" s="28">
        <v>1</v>
      </c>
      <c r="D56" s="28">
        <v>2</v>
      </c>
      <c r="E56" s="34">
        <v>-70.891844000000006</v>
      </c>
      <c r="F56" s="34">
        <v>-53.138950999999999</v>
      </c>
      <c r="G56" s="38">
        <v>1827.8142089999999</v>
      </c>
      <c r="H56" s="29">
        <v>1</v>
      </c>
      <c r="I56" s="29">
        <v>1</v>
      </c>
      <c r="J56" s="21">
        <v>0</v>
      </c>
      <c r="K56" s="38">
        <v>0.1</v>
      </c>
      <c r="L56" s="21">
        <v>1</v>
      </c>
      <c r="M56" s="30"/>
    </row>
    <row r="57" spans="1:13" ht="14.25" hidden="1" customHeight="1" x14ac:dyDescent="0.2">
      <c r="A57" s="23" t="s">
        <v>46</v>
      </c>
      <c r="B57" s="96">
        <v>2</v>
      </c>
      <c r="C57" s="28">
        <v>1</v>
      </c>
      <c r="D57" s="28">
        <v>3</v>
      </c>
      <c r="E57" s="34">
        <v>-70.912199999999999</v>
      </c>
      <c r="F57" s="34">
        <v>-53.136239000000003</v>
      </c>
      <c r="G57" s="38">
        <v>3804.2189939999998</v>
      </c>
      <c r="H57" s="29">
        <v>1</v>
      </c>
      <c r="I57" s="21">
        <v>0</v>
      </c>
      <c r="J57" s="21">
        <v>0</v>
      </c>
      <c r="K57" s="36">
        <v>0</v>
      </c>
      <c r="L57" s="21">
        <v>1</v>
      </c>
      <c r="M57" s="30"/>
    </row>
    <row r="58" spans="1:13" ht="14.25" hidden="1" customHeight="1" x14ac:dyDescent="0.2">
      <c r="A58" s="23" t="s">
        <v>46</v>
      </c>
      <c r="B58" s="96">
        <v>2</v>
      </c>
      <c r="C58" s="28">
        <v>1</v>
      </c>
      <c r="D58" s="28">
        <v>4</v>
      </c>
      <c r="E58" s="34">
        <v>-70.921077999999994</v>
      </c>
      <c r="F58" s="34">
        <v>-53.136643999999997</v>
      </c>
      <c r="G58" s="38">
        <v>4625.3779299999997</v>
      </c>
      <c r="H58" s="29">
        <v>1</v>
      </c>
      <c r="I58" s="21">
        <v>0</v>
      </c>
      <c r="J58" s="21">
        <v>0</v>
      </c>
      <c r="K58" s="36">
        <v>0</v>
      </c>
      <c r="L58" s="21">
        <v>1</v>
      </c>
      <c r="M58" s="30"/>
    </row>
    <row r="59" spans="1:13" ht="14.25" hidden="1" customHeight="1" x14ac:dyDescent="0.2">
      <c r="A59" s="23" t="s">
        <v>46</v>
      </c>
      <c r="B59" s="96">
        <v>2</v>
      </c>
      <c r="C59" s="28">
        <v>1</v>
      </c>
      <c r="D59" s="28">
        <v>5</v>
      </c>
      <c r="E59" s="34">
        <v>-70.927797999999996</v>
      </c>
      <c r="F59" s="34">
        <v>-53.134585000000001</v>
      </c>
      <c r="G59" s="38">
        <v>5323.3842770000001</v>
      </c>
      <c r="H59" s="29">
        <v>1</v>
      </c>
      <c r="I59" s="21">
        <v>0</v>
      </c>
      <c r="J59" s="21">
        <v>0</v>
      </c>
      <c r="K59" s="36">
        <v>0</v>
      </c>
      <c r="L59" s="21">
        <v>1</v>
      </c>
      <c r="M59" s="30"/>
    </row>
    <row r="60" spans="1:13" ht="14.25" hidden="1" customHeight="1" x14ac:dyDescent="0.2">
      <c r="A60" s="23" t="s">
        <v>46</v>
      </c>
      <c r="B60" s="96">
        <v>2</v>
      </c>
      <c r="C60" s="28">
        <v>1</v>
      </c>
      <c r="D60" s="28">
        <v>6</v>
      </c>
      <c r="E60" s="34">
        <v>-70.918352999999996</v>
      </c>
      <c r="F60" s="34">
        <v>-53.140963999999997</v>
      </c>
      <c r="G60" s="38">
        <v>6319.3857420000004</v>
      </c>
      <c r="H60" s="29">
        <v>1</v>
      </c>
      <c r="I60" s="21">
        <v>0</v>
      </c>
      <c r="J60" s="21">
        <v>0</v>
      </c>
      <c r="K60" s="36">
        <v>0</v>
      </c>
      <c r="L60" s="21">
        <v>1</v>
      </c>
      <c r="M60" s="30"/>
    </row>
    <row r="61" spans="1:13" ht="14.25" hidden="1" customHeight="1" x14ac:dyDescent="0.2">
      <c r="A61" s="23" t="s">
        <v>46</v>
      </c>
      <c r="B61" s="96">
        <v>2</v>
      </c>
      <c r="C61" s="28">
        <v>1</v>
      </c>
      <c r="D61" s="28">
        <v>7</v>
      </c>
      <c r="E61" s="34">
        <v>-70.918255000000002</v>
      </c>
      <c r="F61" s="34">
        <v>-53.144452000000001</v>
      </c>
      <c r="G61" s="38">
        <v>6866.5415039999998</v>
      </c>
      <c r="H61" s="29">
        <v>1</v>
      </c>
      <c r="I61" s="21">
        <v>0</v>
      </c>
      <c r="J61" s="21">
        <v>0</v>
      </c>
      <c r="K61" s="36">
        <v>0</v>
      </c>
      <c r="L61" s="21">
        <v>1</v>
      </c>
      <c r="M61" s="30"/>
    </row>
    <row r="62" spans="1:13" ht="14.25" hidden="1" customHeight="1" x14ac:dyDescent="0.2">
      <c r="A62" s="23" t="s">
        <v>46</v>
      </c>
      <c r="B62" s="96">
        <v>2</v>
      </c>
      <c r="C62" s="28">
        <v>1</v>
      </c>
      <c r="D62" s="28">
        <v>8</v>
      </c>
      <c r="E62" s="34">
        <v>-70.906156999999993</v>
      </c>
      <c r="F62" s="34">
        <v>-53.153537999999998</v>
      </c>
      <c r="G62" s="38">
        <v>8631.4638670000004</v>
      </c>
      <c r="H62" s="29">
        <v>1</v>
      </c>
      <c r="I62" s="29">
        <v>0</v>
      </c>
      <c r="J62" s="21">
        <v>0</v>
      </c>
      <c r="K62" s="38">
        <v>0</v>
      </c>
      <c r="L62" s="21">
        <v>1</v>
      </c>
      <c r="M62" s="30"/>
    </row>
    <row r="63" spans="1:13" ht="14.25" hidden="1" customHeight="1" x14ac:dyDescent="0.2">
      <c r="A63" s="23" t="s">
        <v>46</v>
      </c>
      <c r="B63" s="96">
        <v>2</v>
      </c>
      <c r="C63" s="28">
        <v>1</v>
      </c>
      <c r="D63" s="28">
        <v>9</v>
      </c>
      <c r="E63" s="34">
        <v>-70.906561999999994</v>
      </c>
      <c r="F63" s="34">
        <v>-53.15813</v>
      </c>
      <c r="G63" s="38">
        <v>9336.203125</v>
      </c>
      <c r="H63" s="29">
        <v>1</v>
      </c>
      <c r="I63" s="21">
        <v>0</v>
      </c>
      <c r="J63" s="21">
        <v>0</v>
      </c>
      <c r="K63" s="36">
        <v>0</v>
      </c>
      <c r="L63" s="21">
        <v>1</v>
      </c>
      <c r="M63" s="30"/>
    </row>
    <row r="64" spans="1:13" ht="14.25" hidden="1" customHeight="1" x14ac:dyDescent="0.2">
      <c r="A64" s="23" t="s">
        <v>46</v>
      </c>
      <c r="B64" s="96">
        <v>2</v>
      </c>
      <c r="C64" s="28">
        <v>1</v>
      </c>
      <c r="D64" s="28">
        <v>10</v>
      </c>
      <c r="E64" s="34">
        <v>-70.915227999999999</v>
      </c>
      <c r="F64" s="34">
        <v>-53.164383999999998</v>
      </c>
      <c r="G64" s="38">
        <v>10356.408203000001</v>
      </c>
      <c r="H64" s="29">
        <v>1</v>
      </c>
      <c r="I64" s="21">
        <v>0</v>
      </c>
      <c r="J64" s="21">
        <v>0</v>
      </c>
      <c r="K64" s="36">
        <v>0</v>
      </c>
      <c r="L64" s="21">
        <v>1</v>
      </c>
      <c r="M64" s="30"/>
    </row>
    <row r="65" spans="1:13" ht="14.25" hidden="1" customHeight="1" x14ac:dyDescent="0.2">
      <c r="A65" s="23" t="s">
        <v>46</v>
      </c>
      <c r="B65" s="96">
        <v>2</v>
      </c>
      <c r="C65" s="28">
        <v>1</v>
      </c>
      <c r="D65" s="28">
        <v>11</v>
      </c>
      <c r="E65" s="34">
        <v>-70.927982</v>
      </c>
      <c r="F65" s="34">
        <v>-53.159483999999999</v>
      </c>
      <c r="G65" s="38">
        <v>11368.923828000001</v>
      </c>
      <c r="H65" s="29">
        <v>1</v>
      </c>
      <c r="I65" s="21">
        <v>0</v>
      </c>
      <c r="J65" s="21">
        <v>0</v>
      </c>
      <c r="K65" s="36">
        <v>0</v>
      </c>
      <c r="L65" s="21">
        <v>1</v>
      </c>
      <c r="M65" s="30"/>
    </row>
    <row r="66" spans="1:13" ht="14.25" hidden="1" customHeight="1" x14ac:dyDescent="0.2">
      <c r="A66" s="23" t="s">
        <v>46</v>
      </c>
      <c r="B66" s="96">
        <v>2</v>
      </c>
      <c r="C66" s="28">
        <v>1</v>
      </c>
      <c r="D66" s="28">
        <v>12</v>
      </c>
      <c r="E66" s="34">
        <v>-70.945837999999995</v>
      </c>
      <c r="F66" s="34">
        <v>-53.152113999999997</v>
      </c>
      <c r="G66" s="38">
        <v>13197.703125</v>
      </c>
      <c r="H66" s="29">
        <v>1</v>
      </c>
      <c r="I66" s="21">
        <v>0</v>
      </c>
      <c r="J66" s="21">
        <v>0</v>
      </c>
      <c r="K66" s="36">
        <v>0</v>
      </c>
      <c r="L66" s="21">
        <v>1</v>
      </c>
      <c r="M66" s="30"/>
    </row>
    <row r="67" spans="1:13" ht="14.25" hidden="1" customHeight="1" x14ac:dyDescent="0.2">
      <c r="A67" s="23" t="s">
        <v>46</v>
      </c>
      <c r="B67" s="96">
        <v>2</v>
      </c>
      <c r="C67" s="28">
        <v>1</v>
      </c>
      <c r="D67" s="28">
        <v>13</v>
      </c>
      <c r="E67" s="34">
        <v>-70.946042000000006</v>
      </c>
      <c r="F67" s="34">
        <v>-53.151676000000002</v>
      </c>
      <c r="G67" s="38">
        <v>13265.567383</v>
      </c>
      <c r="H67" s="29">
        <v>1</v>
      </c>
      <c r="I67" s="21">
        <v>0</v>
      </c>
      <c r="J67" s="21">
        <v>0</v>
      </c>
      <c r="K67" s="36">
        <v>0</v>
      </c>
      <c r="L67" s="21">
        <v>1</v>
      </c>
      <c r="M67" s="30"/>
    </row>
    <row r="68" spans="1:13" ht="14.25" hidden="1" customHeight="1" x14ac:dyDescent="0.2">
      <c r="A68" s="23" t="s">
        <v>46</v>
      </c>
      <c r="B68" s="96">
        <v>2</v>
      </c>
      <c r="C68" s="28">
        <v>1</v>
      </c>
      <c r="D68" s="28">
        <v>14</v>
      </c>
      <c r="E68" s="34">
        <v>-70.946447000000006</v>
      </c>
      <c r="F68" s="34">
        <v>-53.151989999999998</v>
      </c>
      <c r="G68" s="38">
        <v>13324.402344</v>
      </c>
      <c r="H68" s="29">
        <v>1</v>
      </c>
      <c r="I68" s="61">
        <v>1</v>
      </c>
      <c r="J68" s="21">
        <v>0</v>
      </c>
      <c r="K68" s="93">
        <v>0.7</v>
      </c>
      <c r="L68" s="21">
        <v>1</v>
      </c>
      <c r="M68" s="30"/>
    </row>
    <row r="69" spans="1:13" ht="14.25" hidden="1" customHeight="1" x14ac:dyDescent="0.2">
      <c r="A69" s="23" t="s">
        <v>46</v>
      </c>
      <c r="B69" s="96">
        <v>2</v>
      </c>
      <c r="C69" s="28">
        <v>1</v>
      </c>
      <c r="D69" s="28">
        <v>15</v>
      </c>
      <c r="E69" s="34">
        <v>-70.946358000000004</v>
      </c>
      <c r="F69" s="34">
        <v>-53.152594999999998</v>
      </c>
      <c r="G69" s="38">
        <v>13407.654296999999</v>
      </c>
      <c r="H69" s="29">
        <v>1</v>
      </c>
      <c r="I69" s="51">
        <v>1</v>
      </c>
      <c r="J69" s="21">
        <v>0</v>
      </c>
      <c r="K69" s="81">
        <v>0.2</v>
      </c>
      <c r="L69" s="21">
        <v>1</v>
      </c>
      <c r="M69" s="30"/>
    </row>
    <row r="70" spans="1:13" s="73" customFormat="1" ht="14.25" hidden="1" customHeight="1" x14ac:dyDescent="0.2">
      <c r="A70" s="23" t="s">
        <v>46</v>
      </c>
      <c r="B70" s="94">
        <v>2</v>
      </c>
      <c r="C70" s="68">
        <v>1</v>
      </c>
      <c r="D70" s="68">
        <v>16</v>
      </c>
      <c r="E70" s="69">
        <v>-70.946804</v>
      </c>
      <c r="F70" s="69">
        <v>-53.170459000000001</v>
      </c>
      <c r="G70" s="70">
        <v>16664.294922000001</v>
      </c>
      <c r="H70" s="29">
        <v>1</v>
      </c>
      <c r="I70" s="21">
        <v>0</v>
      </c>
      <c r="J70" s="21">
        <v>0</v>
      </c>
      <c r="K70" s="36">
        <v>0</v>
      </c>
      <c r="L70" s="21">
        <v>1</v>
      </c>
      <c r="M70" s="72"/>
    </row>
    <row r="71" spans="1:13" s="73" customFormat="1" ht="14.25" hidden="1" customHeight="1" x14ac:dyDescent="0.2">
      <c r="A71" s="23" t="s">
        <v>46</v>
      </c>
      <c r="B71" s="94">
        <v>2</v>
      </c>
      <c r="C71" s="68">
        <v>1</v>
      </c>
      <c r="D71" s="28">
        <v>17</v>
      </c>
      <c r="E71" s="103">
        <v>-70.951190999999994</v>
      </c>
      <c r="F71" s="103">
        <v>-53.173890999999998</v>
      </c>
      <c r="G71" s="104">
        <v>17316.166015999999</v>
      </c>
      <c r="H71" s="105">
        <v>1</v>
      </c>
      <c r="I71" s="105">
        <v>0</v>
      </c>
      <c r="J71" s="105">
        <v>0</v>
      </c>
      <c r="K71" s="104">
        <v>0</v>
      </c>
      <c r="L71" s="105">
        <v>1</v>
      </c>
      <c r="M71" s="106"/>
    </row>
    <row r="72" spans="1:13" s="73" customFormat="1" ht="14.25" customHeight="1" x14ac:dyDescent="0.2">
      <c r="A72" s="23" t="s">
        <v>46</v>
      </c>
      <c r="B72" s="67" t="s">
        <v>56</v>
      </c>
      <c r="C72" s="68">
        <v>0</v>
      </c>
      <c r="D72" s="68">
        <v>1</v>
      </c>
      <c r="E72" s="69">
        <v>-70.950963000000002</v>
      </c>
      <c r="F72" s="69">
        <v>-53.173881999999999</v>
      </c>
      <c r="G72" s="70">
        <v>97.563461000000004</v>
      </c>
      <c r="H72" s="21">
        <v>1</v>
      </c>
      <c r="I72" s="22">
        <v>0</v>
      </c>
      <c r="J72" s="21">
        <v>0</v>
      </c>
      <c r="K72" s="36">
        <v>0</v>
      </c>
      <c r="L72" s="21">
        <v>1</v>
      </c>
      <c r="M72" s="72"/>
    </row>
    <row r="73" spans="1:13" s="73" customFormat="1" ht="14.25" customHeight="1" x14ac:dyDescent="0.2">
      <c r="A73" s="23" t="s">
        <v>46</v>
      </c>
      <c r="B73" s="67" t="s">
        <v>56</v>
      </c>
      <c r="C73" s="68">
        <v>0</v>
      </c>
      <c r="D73" s="68">
        <v>2</v>
      </c>
      <c r="E73" s="69">
        <v>-70.949145999999999</v>
      </c>
      <c r="F73" s="69">
        <v>-53.171297000000003</v>
      </c>
      <c r="G73" s="70">
        <v>437.89752199999998</v>
      </c>
      <c r="H73" s="71">
        <v>1</v>
      </c>
      <c r="I73" s="71">
        <v>1</v>
      </c>
      <c r="J73" s="71">
        <v>0</v>
      </c>
      <c r="K73" s="70">
        <v>0.1</v>
      </c>
      <c r="L73" s="71">
        <v>1</v>
      </c>
      <c r="M73" s="72"/>
    </row>
    <row r="74" spans="1:13" s="73" customFormat="1" ht="14.25" customHeight="1" x14ac:dyDescent="0.2">
      <c r="A74" s="23" t="s">
        <v>46</v>
      </c>
      <c r="B74" s="67" t="s">
        <v>56</v>
      </c>
      <c r="C74" s="68">
        <v>0</v>
      </c>
      <c r="D74" s="68">
        <v>3</v>
      </c>
      <c r="E74" s="69">
        <v>-70.940882999999999</v>
      </c>
      <c r="F74" s="69">
        <v>-53.169466999999997</v>
      </c>
      <c r="G74" s="70">
        <v>1213.7220460000001</v>
      </c>
      <c r="H74" s="29">
        <v>1</v>
      </c>
      <c r="I74" s="21">
        <v>0</v>
      </c>
      <c r="J74" s="21">
        <v>0</v>
      </c>
      <c r="K74" s="38">
        <v>0</v>
      </c>
      <c r="L74" s="21">
        <v>1</v>
      </c>
      <c r="M74" s="72"/>
    </row>
    <row r="75" spans="1:13" s="73" customFormat="1" ht="14.25" customHeight="1" x14ac:dyDescent="0.2">
      <c r="A75" s="23" t="s">
        <v>46</v>
      </c>
      <c r="B75" s="67" t="s">
        <v>56</v>
      </c>
      <c r="C75" s="68">
        <v>0</v>
      </c>
      <c r="D75" s="68">
        <v>4</v>
      </c>
      <c r="E75" s="69">
        <v>-70.943011999999996</v>
      </c>
      <c r="F75" s="69">
        <v>-53.166910000000001</v>
      </c>
      <c r="G75" s="70">
        <v>1634.5992429999999</v>
      </c>
      <c r="H75" s="29">
        <v>1</v>
      </c>
      <c r="I75" s="21">
        <v>0</v>
      </c>
      <c r="J75" s="21">
        <v>0</v>
      </c>
      <c r="K75" s="36">
        <v>0</v>
      </c>
      <c r="L75" s="21">
        <v>1</v>
      </c>
      <c r="M75" s="72"/>
    </row>
    <row r="76" spans="1:13" s="73" customFormat="1" ht="14.25" customHeight="1" x14ac:dyDescent="0.2">
      <c r="A76" s="50" t="s">
        <v>46</v>
      </c>
      <c r="B76" s="78" t="s">
        <v>56</v>
      </c>
      <c r="C76" s="87">
        <v>0</v>
      </c>
      <c r="D76" s="87">
        <v>5</v>
      </c>
      <c r="E76" s="88">
        <v>-70.942571999999998</v>
      </c>
      <c r="F76" s="88">
        <v>-53.161642999999998</v>
      </c>
      <c r="G76" s="89">
        <v>2365.0498050000001</v>
      </c>
      <c r="H76" s="90">
        <v>1</v>
      </c>
      <c r="I76" s="90">
        <v>0</v>
      </c>
      <c r="J76" s="90">
        <v>0</v>
      </c>
      <c r="K76" s="89">
        <v>0</v>
      </c>
      <c r="L76" s="90">
        <v>1</v>
      </c>
      <c r="M76" s="91"/>
    </row>
    <row r="77" spans="1:13" s="73" customFormat="1" ht="14.25" customHeight="1" x14ac:dyDescent="0.2">
      <c r="A77" s="23" t="s">
        <v>46</v>
      </c>
      <c r="B77" s="67" t="s">
        <v>56</v>
      </c>
      <c r="C77" s="68">
        <v>0</v>
      </c>
      <c r="D77" s="87">
        <v>6</v>
      </c>
      <c r="E77" s="69">
        <v>-70.944625000000002</v>
      </c>
      <c r="F77" s="69">
        <v>-53.161152999999999</v>
      </c>
      <c r="G77" s="70">
        <v>2512.8278810000002</v>
      </c>
      <c r="H77" s="29">
        <v>1</v>
      </c>
      <c r="I77" s="51">
        <v>1</v>
      </c>
      <c r="J77" s="51">
        <v>0</v>
      </c>
      <c r="K77" s="81">
        <v>0.4</v>
      </c>
      <c r="L77" s="21">
        <v>1</v>
      </c>
      <c r="M77" s="72"/>
    </row>
    <row r="78" spans="1:13" s="73" customFormat="1" ht="14.25" customHeight="1" x14ac:dyDescent="0.2">
      <c r="A78" s="50" t="s">
        <v>46</v>
      </c>
      <c r="B78" s="78" t="s">
        <v>56</v>
      </c>
      <c r="C78" s="87">
        <v>0</v>
      </c>
      <c r="D78" s="87">
        <v>7</v>
      </c>
      <c r="E78" s="88">
        <v>-70.944700999999995</v>
      </c>
      <c r="F78" s="88">
        <v>-53.159641999999998</v>
      </c>
      <c r="G78" s="89">
        <v>2731.3691410000001</v>
      </c>
      <c r="H78" s="90">
        <v>1</v>
      </c>
      <c r="I78" s="90">
        <v>0</v>
      </c>
      <c r="J78" s="90">
        <v>0</v>
      </c>
      <c r="K78" s="89">
        <v>0</v>
      </c>
      <c r="L78" s="90">
        <v>1</v>
      </c>
      <c r="M78" s="91"/>
    </row>
    <row r="79" spans="1:13" s="73" customFormat="1" ht="14.25" customHeight="1" x14ac:dyDescent="0.2">
      <c r="A79" s="23" t="s">
        <v>46</v>
      </c>
      <c r="B79" s="67" t="s">
        <v>56</v>
      </c>
      <c r="C79" s="68">
        <v>0</v>
      </c>
      <c r="D79" s="87">
        <v>8</v>
      </c>
      <c r="E79" s="69">
        <v>-70.943848000000003</v>
      </c>
      <c r="F79" s="69">
        <v>-53.158330999999997</v>
      </c>
      <c r="G79" s="70">
        <v>2888.0327149999998</v>
      </c>
      <c r="H79" s="29">
        <v>1</v>
      </c>
      <c r="I79" s="51">
        <v>0</v>
      </c>
      <c r="J79" s="21">
        <v>0</v>
      </c>
      <c r="K79" s="81">
        <v>0</v>
      </c>
      <c r="L79" s="21">
        <v>1</v>
      </c>
      <c r="M79" s="72"/>
    </row>
    <row r="80" spans="1:13" s="73" customFormat="1" ht="14.25" customHeight="1" x14ac:dyDescent="0.2">
      <c r="A80" s="23" t="s">
        <v>46</v>
      </c>
      <c r="B80" s="67" t="s">
        <v>56</v>
      </c>
      <c r="C80" s="68">
        <v>0</v>
      </c>
      <c r="D80" s="87">
        <v>9</v>
      </c>
      <c r="E80" s="69">
        <v>-70.945837999999995</v>
      </c>
      <c r="F80" s="69">
        <v>-53.152113999999997</v>
      </c>
      <c r="G80" s="70">
        <v>3899.9333499999998</v>
      </c>
      <c r="H80" s="29">
        <v>1</v>
      </c>
      <c r="I80" s="21">
        <v>0</v>
      </c>
      <c r="J80" s="21">
        <v>0</v>
      </c>
      <c r="K80" s="36">
        <v>0</v>
      </c>
      <c r="L80" s="21">
        <v>1</v>
      </c>
      <c r="M80" s="72"/>
    </row>
    <row r="81" spans="1:13" s="73" customFormat="1" ht="14.25" customHeight="1" x14ac:dyDescent="0.2">
      <c r="A81" s="23" t="s">
        <v>46</v>
      </c>
      <c r="B81" s="67" t="s">
        <v>56</v>
      </c>
      <c r="C81" s="68">
        <v>0</v>
      </c>
      <c r="D81" s="87">
        <v>10</v>
      </c>
      <c r="E81" s="69">
        <v>-70.946042000000006</v>
      </c>
      <c r="F81" s="69">
        <v>-53.151676000000002</v>
      </c>
      <c r="G81" s="70">
        <v>3967.797607</v>
      </c>
      <c r="H81" s="29">
        <v>1</v>
      </c>
      <c r="I81" s="29">
        <v>0</v>
      </c>
      <c r="J81" s="21">
        <v>0</v>
      </c>
      <c r="K81" s="93">
        <v>0</v>
      </c>
      <c r="L81" s="21">
        <v>1</v>
      </c>
      <c r="M81" s="72"/>
    </row>
    <row r="82" spans="1:13" s="73" customFormat="1" ht="14.25" customHeight="1" x14ac:dyDescent="0.2">
      <c r="A82" s="23" t="s">
        <v>46</v>
      </c>
      <c r="B82" s="67" t="s">
        <v>56</v>
      </c>
      <c r="C82" s="68">
        <v>0</v>
      </c>
      <c r="D82" s="87">
        <v>11</v>
      </c>
      <c r="E82" s="69">
        <v>-70.946447000000006</v>
      </c>
      <c r="F82" s="69">
        <v>-53.151989999999998</v>
      </c>
      <c r="G82" s="70">
        <v>4026.6328130000002</v>
      </c>
      <c r="H82" s="29">
        <v>1</v>
      </c>
      <c r="I82" s="51">
        <v>1</v>
      </c>
      <c r="J82" s="21">
        <v>0</v>
      </c>
      <c r="K82" s="81">
        <v>0.4</v>
      </c>
      <c r="L82" s="21">
        <v>1</v>
      </c>
      <c r="M82" s="72"/>
    </row>
    <row r="83" spans="1:13" s="73" customFormat="1" ht="14.25" customHeight="1" x14ac:dyDescent="0.2">
      <c r="A83" s="23" t="s">
        <v>46</v>
      </c>
      <c r="B83" s="67" t="s">
        <v>56</v>
      </c>
      <c r="C83" s="68">
        <v>0</v>
      </c>
      <c r="D83" s="87">
        <v>12</v>
      </c>
      <c r="E83" s="69">
        <v>-70.946358000000004</v>
      </c>
      <c r="F83" s="69">
        <v>-53.152594999999998</v>
      </c>
      <c r="G83" s="70">
        <v>4109.8847660000001</v>
      </c>
      <c r="H83" s="29">
        <v>1</v>
      </c>
      <c r="I83" s="21">
        <v>0</v>
      </c>
      <c r="J83" s="21">
        <v>0</v>
      </c>
      <c r="K83" s="36">
        <v>0</v>
      </c>
      <c r="L83" s="21">
        <v>1</v>
      </c>
      <c r="M83" s="72"/>
    </row>
    <row r="84" spans="1:13" s="73" customFormat="1" ht="14.25" customHeight="1" x14ac:dyDescent="0.2">
      <c r="A84" s="23" t="s">
        <v>46</v>
      </c>
      <c r="B84" s="67" t="s">
        <v>56</v>
      </c>
      <c r="C84" s="68">
        <v>0</v>
      </c>
      <c r="D84" s="87">
        <v>13</v>
      </c>
      <c r="E84" s="69">
        <v>-70.937987000000007</v>
      </c>
      <c r="F84" s="69">
        <v>-53.153942999999998</v>
      </c>
      <c r="G84" s="70">
        <v>4693.5893550000001</v>
      </c>
      <c r="H84" s="29">
        <v>1</v>
      </c>
      <c r="I84" s="21">
        <v>0</v>
      </c>
      <c r="J84" s="21">
        <v>0</v>
      </c>
      <c r="K84" s="36">
        <v>0</v>
      </c>
      <c r="L84" s="21">
        <v>1</v>
      </c>
      <c r="M84" s="72"/>
    </row>
    <row r="85" spans="1:13" s="73" customFormat="1" ht="14.25" customHeight="1" x14ac:dyDescent="0.2">
      <c r="A85" s="23" t="s">
        <v>46</v>
      </c>
      <c r="B85" s="67" t="s">
        <v>56</v>
      </c>
      <c r="C85" s="68">
        <v>0</v>
      </c>
      <c r="D85" s="87">
        <v>14</v>
      </c>
      <c r="E85" s="69">
        <v>-70.913197999999994</v>
      </c>
      <c r="F85" s="69">
        <v>-53.165500999999999</v>
      </c>
      <c r="G85" s="70">
        <v>7120.3911129999997</v>
      </c>
      <c r="H85" s="29">
        <v>1</v>
      </c>
      <c r="I85" s="61">
        <v>1</v>
      </c>
      <c r="J85" s="21">
        <v>0</v>
      </c>
      <c r="K85" s="93">
        <v>0.1</v>
      </c>
      <c r="L85" s="21">
        <v>1</v>
      </c>
      <c r="M85" s="72"/>
    </row>
    <row r="86" spans="1:13" s="73" customFormat="1" ht="14.25" customHeight="1" x14ac:dyDescent="0.2">
      <c r="A86" s="23" t="s">
        <v>46</v>
      </c>
      <c r="B86" s="67" t="s">
        <v>56</v>
      </c>
      <c r="C86" s="68">
        <v>0</v>
      </c>
      <c r="D86" s="87">
        <v>15</v>
      </c>
      <c r="E86" s="69">
        <v>-70.904088999999999</v>
      </c>
      <c r="F86" s="69">
        <v>-53.153092000000001</v>
      </c>
      <c r="G86" s="70">
        <v>9133.8173829999996</v>
      </c>
      <c r="H86" s="29">
        <v>1</v>
      </c>
      <c r="I86" s="21">
        <v>0</v>
      </c>
      <c r="J86" s="21">
        <v>0</v>
      </c>
      <c r="K86" s="36">
        <v>0</v>
      </c>
      <c r="L86" s="21">
        <v>1</v>
      </c>
      <c r="M86" s="72"/>
    </row>
    <row r="87" spans="1:13" s="73" customFormat="1" ht="14.25" customHeight="1" x14ac:dyDescent="0.2">
      <c r="A87" s="23" t="s">
        <v>46</v>
      </c>
      <c r="B87" s="67" t="s">
        <v>56</v>
      </c>
      <c r="C87" s="68">
        <v>0</v>
      </c>
      <c r="D87" s="87">
        <v>16</v>
      </c>
      <c r="E87" s="69">
        <v>-70.918240999999995</v>
      </c>
      <c r="F87" s="69">
        <v>-53.144443000000003</v>
      </c>
      <c r="G87" s="70">
        <v>10676.895508</v>
      </c>
      <c r="H87" s="29">
        <v>1</v>
      </c>
      <c r="I87" s="21">
        <v>0</v>
      </c>
      <c r="J87" s="21">
        <v>0</v>
      </c>
      <c r="K87" s="36">
        <v>0</v>
      </c>
      <c r="L87" s="21">
        <v>1</v>
      </c>
      <c r="M87" s="72"/>
    </row>
    <row r="88" spans="1:13" s="73" customFormat="1" ht="14.25" customHeight="1" x14ac:dyDescent="0.2">
      <c r="A88" s="23" t="s">
        <v>46</v>
      </c>
      <c r="B88" s="67" t="s">
        <v>56</v>
      </c>
      <c r="C88" s="68">
        <v>0</v>
      </c>
      <c r="D88" s="87">
        <v>17</v>
      </c>
      <c r="E88" s="103">
        <v>-70.927581000000004</v>
      </c>
      <c r="F88" s="103">
        <v>-53.134599000000001</v>
      </c>
      <c r="G88" s="104">
        <v>12213.891602</v>
      </c>
      <c r="H88" s="105">
        <v>1</v>
      </c>
      <c r="I88" s="21">
        <v>0</v>
      </c>
      <c r="J88" s="21">
        <v>0</v>
      </c>
      <c r="K88" s="36">
        <v>0</v>
      </c>
      <c r="L88" s="21">
        <v>1</v>
      </c>
      <c r="M88" s="106"/>
    </row>
    <row r="89" spans="1:13" s="73" customFormat="1" ht="14.25" customHeight="1" x14ac:dyDescent="0.2">
      <c r="A89" s="23" t="s">
        <v>46</v>
      </c>
      <c r="B89" s="67" t="s">
        <v>56</v>
      </c>
      <c r="C89" s="68">
        <v>0</v>
      </c>
      <c r="D89" s="87">
        <v>18</v>
      </c>
      <c r="E89" s="103">
        <v>-70.887867999999997</v>
      </c>
      <c r="F89" s="103">
        <v>-53.136957000000002</v>
      </c>
      <c r="G89" s="104">
        <v>16147.550781</v>
      </c>
      <c r="H89" s="105">
        <v>1</v>
      </c>
      <c r="I89" s="21">
        <v>0</v>
      </c>
      <c r="J89" s="21">
        <v>0</v>
      </c>
      <c r="K89" s="36">
        <v>0</v>
      </c>
      <c r="L89" s="21">
        <v>1</v>
      </c>
      <c r="M89" s="106"/>
    </row>
    <row r="90" spans="1:13" s="73" customFormat="1" ht="14.25" customHeight="1" x14ac:dyDescent="0.2">
      <c r="A90" s="23" t="s">
        <v>46</v>
      </c>
      <c r="B90" s="67" t="s">
        <v>56</v>
      </c>
      <c r="C90" s="68">
        <v>0</v>
      </c>
      <c r="D90" s="87">
        <v>19</v>
      </c>
      <c r="E90" s="103">
        <v>-70.879266000000001</v>
      </c>
      <c r="F90" s="103">
        <v>-53.132404999999999</v>
      </c>
      <c r="G90" s="104">
        <v>16950.09375</v>
      </c>
      <c r="H90" s="105">
        <v>1</v>
      </c>
      <c r="I90" s="21">
        <v>0</v>
      </c>
      <c r="J90" s="21">
        <v>0</v>
      </c>
      <c r="K90" s="36">
        <v>0</v>
      </c>
      <c r="L90" s="21">
        <v>1</v>
      </c>
      <c r="M90" s="106"/>
    </row>
    <row r="91" spans="1:13" s="73" customFormat="1" ht="14.25" customHeight="1" x14ac:dyDescent="0.2">
      <c r="A91" s="23" t="s">
        <v>46</v>
      </c>
      <c r="B91" s="67" t="s">
        <v>56</v>
      </c>
      <c r="C91" s="68">
        <v>1</v>
      </c>
      <c r="D91" s="68">
        <v>1</v>
      </c>
      <c r="E91" s="69">
        <v>-70.879930000000002</v>
      </c>
      <c r="F91" s="69">
        <v>-53.132247999999997</v>
      </c>
      <c r="G91" s="70">
        <v>731.91845699999999</v>
      </c>
      <c r="H91" s="29">
        <v>1</v>
      </c>
      <c r="I91" s="21">
        <v>0</v>
      </c>
      <c r="J91" s="21">
        <v>0</v>
      </c>
      <c r="K91" s="36">
        <v>0</v>
      </c>
      <c r="L91" s="21">
        <v>1</v>
      </c>
      <c r="M91" s="72"/>
    </row>
    <row r="92" spans="1:13" s="73" customFormat="1" ht="14.25" customHeight="1" x14ac:dyDescent="0.2">
      <c r="A92" s="23" t="s">
        <v>46</v>
      </c>
      <c r="B92" s="67" t="s">
        <v>56</v>
      </c>
      <c r="C92" s="68">
        <v>1</v>
      </c>
      <c r="D92" s="68">
        <v>2</v>
      </c>
      <c r="E92" s="69">
        <v>-70.891844000000006</v>
      </c>
      <c r="F92" s="69">
        <v>-53.138950999999999</v>
      </c>
      <c r="G92" s="70">
        <v>1827.8142089999999</v>
      </c>
      <c r="H92" s="29">
        <v>1</v>
      </c>
      <c r="I92" s="29">
        <v>1</v>
      </c>
      <c r="J92" s="21">
        <v>0</v>
      </c>
      <c r="K92" s="38">
        <v>0.1</v>
      </c>
      <c r="L92" s="21">
        <v>1</v>
      </c>
      <c r="M92" s="72"/>
    </row>
    <row r="93" spans="1:13" s="73" customFormat="1" ht="14.25" customHeight="1" x14ac:dyDescent="0.2">
      <c r="A93" s="23" t="s">
        <v>46</v>
      </c>
      <c r="B93" s="67" t="s">
        <v>56</v>
      </c>
      <c r="C93" s="68">
        <v>1</v>
      </c>
      <c r="D93" s="68">
        <v>3</v>
      </c>
      <c r="E93" s="69">
        <v>-70.921077999999994</v>
      </c>
      <c r="F93" s="69">
        <v>-53.136643999999997</v>
      </c>
      <c r="G93" s="70">
        <v>4625.3779299999997</v>
      </c>
      <c r="H93" s="29">
        <v>1</v>
      </c>
      <c r="I93" s="21">
        <v>0</v>
      </c>
      <c r="J93" s="21">
        <v>0</v>
      </c>
      <c r="K93" s="36">
        <v>0</v>
      </c>
      <c r="L93" s="21">
        <v>1</v>
      </c>
      <c r="M93" s="72"/>
    </row>
    <row r="94" spans="1:13" s="73" customFormat="1" ht="14.25" customHeight="1" x14ac:dyDescent="0.2">
      <c r="A94" s="23" t="s">
        <v>46</v>
      </c>
      <c r="B94" s="67" t="s">
        <v>56</v>
      </c>
      <c r="C94" s="68">
        <v>1</v>
      </c>
      <c r="D94" s="68">
        <v>4</v>
      </c>
      <c r="E94" s="69">
        <v>-70.927797999999996</v>
      </c>
      <c r="F94" s="69">
        <v>-53.134585000000001</v>
      </c>
      <c r="G94" s="70">
        <v>5323.3842770000001</v>
      </c>
      <c r="H94" s="29">
        <v>1</v>
      </c>
      <c r="I94" s="21">
        <v>0</v>
      </c>
      <c r="J94" s="21">
        <v>0</v>
      </c>
      <c r="K94" s="36">
        <v>0</v>
      </c>
      <c r="L94" s="21">
        <v>1</v>
      </c>
      <c r="M94" s="72"/>
    </row>
    <row r="95" spans="1:13" s="73" customFormat="1" ht="14.25" customHeight="1" x14ac:dyDescent="0.2">
      <c r="A95" s="23" t="s">
        <v>46</v>
      </c>
      <c r="B95" s="67" t="s">
        <v>56</v>
      </c>
      <c r="C95" s="68">
        <v>1</v>
      </c>
      <c r="D95" s="68">
        <v>5</v>
      </c>
      <c r="E95" s="69">
        <v>-70.918352999999996</v>
      </c>
      <c r="F95" s="69">
        <v>-53.140963999999997</v>
      </c>
      <c r="G95" s="70">
        <v>6319.3857420000004</v>
      </c>
      <c r="H95" s="29">
        <v>1</v>
      </c>
      <c r="I95" s="21">
        <v>0</v>
      </c>
      <c r="J95" s="21">
        <v>0</v>
      </c>
      <c r="K95" s="36">
        <v>0</v>
      </c>
      <c r="L95" s="21">
        <v>1</v>
      </c>
      <c r="M95" s="72"/>
    </row>
    <row r="96" spans="1:13" s="73" customFormat="1" ht="14.25" customHeight="1" x14ac:dyDescent="0.2">
      <c r="A96" s="23" t="s">
        <v>46</v>
      </c>
      <c r="B96" s="67" t="s">
        <v>56</v>
      </c>
      <c r="C96" s="68">
        <v>1</v>
      </c>
      <c r="D96" s="68">
        <v>6</v>
      </c>
      <c r="E96" s="69">
        <v>-70.918255000000002</v>
      </c>
      <c r="F96" s="69">
        <v>-53.144452000000001</v>
      </c>
      <c r="G96" s="70">
        <v>6866.5415039999998</v>
      </c>
      <c r="H96" s="29">
        <v>1</v>
      </c>
      <c r="I96" s="21">
        <v>0</v>
      </c>
      <c r="J96" s="21">
        <v>0</v>
      </c>
      <c r="K96" s="36">
        <v>0</v>
      </c>
      <c r="L96" s="21">
        <v>1</v>
      </c>
      <c r="M96" s="72"/>
    </row>
    <row r="97" spans="1:13" s="73" customFormat="1" ht="14.25" customHeight="1" x14ac:dyDescent="0.2">
      <c r="A97" s="23" t="s">
        <v>46</v>
      </c>
      <c r="B97" s="67" t="s">
        <v>56</v>
      </c>
      <c r="C97" s="68">
        <v>1</v>
      </c>
      <c r="D97" s="68">
        <v>7</v>
      </c>
      <c r="E97" s="69">
        <v>-70.906156999999993</v>
      </c>
      <c r="F97" s="69">
        <v>-53.153537999999998</v>
      </c>
      <c r="G97" s="70">
        <v>8631.4638670000004</v>
      </c>
      <c r="H97" s="29">
        <v>1</v>
      </c>
      <c r="I97" s="21">
        <v>1</v>
      </c>
      <c r="J97" s="21">
        <v>0</v>
      </c>
      <c r="K97" s="36">
        <v>0.4</v>
      </c>
      <c r="L97" s="21">
        <v>1</v>
      </c>
      <c r="M97" s="72"/>
    </row>
    <row r="98" spans="1:13" s="73" customFormat="1" ht="14.25" customHeight="1" x14ac:dyDescent="0.2">
      <c r="A98" s="23" t="s">
        <v>46</v>
      </c>
      <c r="B98" s="67" t="s">
        <v>56</v>
      </c>
      <c r="C98" s="68">
        <v>1</v>
      </c>
      <c r="D98" s="68">
        <v>8</v>
      </c>
      <c r="E98" s="69">
        <v>-70.915227999999999</v>
      </c>
      <c r="F98" s="69">
        <v>-53.164383999999998</v>
      </c>
      <c r="G98" s="70">
        <v>10356.408203000001</v>
      </c>
      <c r="H98" s="29">
        <v>1</v>
      </c>
      <c r="I98" s="29">
        <v>0</v>
      </c>
      <c r="J98" s="21">
        <v>0</v>
      </c>
      <c r="K98" s="93">
        <v>0</v>
      </c>
      <c r="L98" s="21">
        <v>1</v>
      </c>
      <c r="M98" s="72"/>
    </row>
    <row r="99" spans="1:13" s="73" customFormat="1" ht="14.25" customHeight="1" x14ac:dyDescent="0.2">
      <c r="A99" s="23" t="s">
        <v>46</v>
      </c>
      <c r="B99" s="67" t="s">
        <v>56</v>
      </c>
      <c r="C99" s="68">
        <v>1</v>
      </c>
      <c r="D99" s="68">
        <v>9</v>
      </c>
      <c r="E99" s="69">
        <v>-70.937987000000007</v>
      </c>
      <c r="F99" s="69">
        <v>-53.153942999999998</v>
      </c>
      <c r="G99" s="70">
        <v>12577.097656</v>
      </c>
      <c r="H99" s="29">
        <v>1</v>
      </c>
      <c r="I99" s="21">
        <v>0</v>
      </c>
      <c r="J99" s="21">
        <v>0</v>
      </c>
      <c r="K99" s="36">
        <v>0</v>
      </c>
      <c r="L99" s="21">
        <v>1</v>
      </c>
      <c r="M99" s="72"/>
    </row>
    <row r="100" spans="1:13" s="73" customFormat="1" ht="14.25" customHeight="1" x14ac:dyDescent="0.2">
      <c r="A100" s="23" t="s">
        <v>46</v>
      </c>
      <c r="B100" s="67" t="s">
        <v>56</v>
      </c>
      <c r="C100" s="68">
        <v>1</v>
      </c>
      <c r="D100" s="68">
        <v>10</v>
      </c>
      <c r="E100" s="69">
        <v>-70.945837999999995</v>
      </c>
      <c r="F100" s="69">
        <v>-53.152113999999997</v>
      </c>
      <c r="G100" s="70">
        <v>13197.703125</v>
      </c>
      <c r="H100" s="29">
        <v>1</v>
      </c>
      <c r="I100" s="21">
        <v>0</v>
      </c>
      <c r="J100" s="21">
        <v>0</v>
      </c>
      <c r="K100" s="36">
        <v>0</v>
      </c>
      <c r="L100" s="21">
        <v>1</v>
      </c>
      <c r="M100" s="72"/>
    </row>
    <row r="101" spans="1:13" s="73" customFormat="1" ht="14.25" customHeight="1" x14ac:dyDescent="0.2">
      <c r="A101" s="23" t="s">
        <v>46</v>
      </c>
      <c r="B101" s="67" t="s">
        <v>56</v>
      </c>
      <c r="C101" s="68">
        <v>1</v>
      </c>
      <c r="D101" s="68">
        <v>11</v>
      </c>
      <c r="E101" s="69">
        <v>-70.946042000000006</v>
      </c>
      <c r="F101" s="69">
        <v>-53.151676000000002</v>
      </c>
      <c r="G101" s="70">
        <v>13265.567383</v>
      </c>
      <c r="H101" s="29">
        <v>1</v>
      </c>
      <c r="I101" s="51">
        <v>0</v>
      </c>
      <c r="J101" s="21">
        <v>0</v>
      </c>
      <c r="K101" s="81">
        <v>0</v>
      </c>
      <c r="L101" s="21">
        <v>1</v>
      </c>
      <c r="M101" s="72"/>
    </row>
    <row r="102" spans="1:13" s="73" customFormat="1" ht="14.25" customHeight="1" x14ac:dyDescent="0.2">
      <c r="A102" s="50" t="s">
        <v>46</v>
      </c>
      <c r="B102" s="55" t="s">
        <v>56</v>
      </c>
      <c r="C102" s="56">
        <v>1</v>
      </c>
      <c r="D102" s="87">
        <v>12</v>
      </c>
      <c r="E102" s="88">
        <v>-70.946447000000006</v>
      </c>
      <c r="F102" s="88">
        <v>-53.151989999999998</v>
      </c>
      <c r="G102" s="89">
        <v>13324.402344</v>
      </c>
      <c r="H102" s="90">
        <v>1</v>
      </c>
      <c r="I102" s="90">
        <v>1</v>
      </c>
      <c r="J102" s="90">
        <v>0</v>
      </c>
      <c r="K102" s="89">
        <v>0.4</v>
      </c>
      <c r="L102" s="90">
        <v>1</v>
      </c>
      <c r="M102" s="91"/>
    </row>
    <row r="103" spans="1:13" s="73" customFormat="1" ht="14.25" customHeight="1" x14ac:dyDescent="0.2">
      <c r="A103" s="23" t="s">
        <v>46</v>
      </c>
      <c r="B103" s="67" t="s">
        <v>56</v>
      </c>
      <c r="C103" s="68">
        <v>1</v>
      </c>
      <c r="D103" s="87">
        <v>13</v>
      </c>
      <c r="E103" s="69">
        <v>-70.946358000000004</v>
      </c>
      <c r="F103" s="69">
        <v>-53.152594999999998</v>
      </c>
      <c r="G103" s="70">
        <v>13407.654296999999</v>
      </c>
      <c r="H103" s="29">
        <v>1</v>
      </c>
      <c r="I103" s="29">
        <v>0</v>
      </c>
      <c r="J103" s="51">
        <v>0</v>
      </c>
      <c r="K103" s="93">
        <v>0</v>
      </c>
      <c r="L103" s="21">
        <v>1</v>
      </c>
      <c r="M103" s="72"/>
    </row>
    <row r="104" spans="1:13" s="73" customFormat="1" ht="14.25" customHeight="1" x14ac:dyDescent="0.2">
      <c r="A104" s="50" t="s">
        <v>46</v>
      </c>
      <c r="B104" s="55" t="s">
        <v>56</v>
      </c>
      <c r="C104" s="56">
        <v>1</v>
      </c>
      <c r="D104" s="87">
        <v>14</v>
      </c>
      <c r="E104" s="88">
        <v>-70.943842000000004</v>
      </c>
      <c r="F104" s="88">
        <v>-53.158323000000003</v>
      </c>
      <c r="G104" s="89">
        <v>14371.179688</v>
      </c>
      <c r="H104" s="90">
        <v>1</v>
      </c>
      <c r="I104" s="90">
        <v>0</v>
      </c>
      <c r="J104" s="90">
        <v>0</v>
      </c>
      <c r="K104" s="89">
        <v>0</v>
      </c>
      <c r="L104" s="90">
        <v>1</v>
      </c>
      <c r="M104" s="91"/>
    </row>
    <row r="105" spans="1:13" s="73" customFormat="1" ht="14.25" customHeight="1" x14ac:dyDescent="0.2">
      <c r="A105" s="23" t="s">
        <v>46</v>
      </c>
      <c r="B105" s="67" t="s">
        <v>56</v>
      </c>
      <c r="C105" s="68">
        <v>1</v>
      </c>
      <c r="D105" s="87">
        <v>15</v>
      </c>
      <c r="E105" s="69">
        <v>-70.944710999999998</v>
      </c>
      <c r="F105" s="69">
        <v>-53.159658999999998</v>
      </c>
      <c r="G105" s="70">
        <v>14530.825194999999</v>
      </c>
      <c r="H105" s="29">
        <v>1</v>
      </c>
      <c r="I105" s="21">
        <v>0</v>
      </c>
      <c r="J105" s="21">
        <v>0</v>
      </c>
      <c r="K105" s="36">
        <v>0</v>
      </c>
      <c r="L105" s="21">
        <v>1</v>
      </c>
      <c r="M105" s="72"/>
    </row>
    <row r="106" spans="1:13" s="73" customFormat="1" ht="14.25" customHeight="1" x14ac:dyDescent="0.2">
      <c r="A106" s="23" t="s">
        <v>46</v>
      </c>
      <c r="B106" s="67" t="s">
        <v>56</v>
      </c>
      <c r="C106" s="68">
        <v>1</v>
      </c>
      <c r="D106" s="87">
        <v>16</v>
      </c>
      <c r="E106" s="69">
        <v>-70.944677999999996</v>
      </c>
      <c r="F106" s="69">
        <v>-53.161140000000003</v>
      </c>
      <c r="G106" s="70">
        <v>14743.53125</v>
      </c>
      <c r="H106" s="29">
        <v>1</v>
      </c>
      <c r="I106" s="21">
        <v>1</v>
      </c>
      <c r="J106" s="21">
        <v>0</v>
      </c>
      <c r="K106" s="36">
        <v>0.1</v>
      </c>
      <c r="L106" s="21">
        <v>1</v>
      </c>
      <c r="M106" s="72"/>
    </row>
    <row r="107" spans="1:13" s="73" customFormat="1" ht="14.25" customHeight="1" x14ac:dyDescent="0.2">
      <c r="A107" s="23" t="s">
        <v>46</v>
      </c>
      <c r="B107" s="67" t="s">
        <v>56</v>
      </c>
      <c r="C107" s="56">
        <v>1</v>
      </c>
      <c r="D107" s="87">
        <v>17</v>
      </c>
      <c r="E107" s="103">
        <v>-70.942610000000002</v>
      </c>
      <c r="F107" s="103">
        <v>-53.161634999999997</v>
      </c>
      <c r="G107" s="104">
        <v>14892.445313</v>
      </c>
      <c r="H107" s="29">
        <v>1</v>
      </c>
      <c r="I107" s="21">
        <v>0</v>
      </c>
      <c r="J107" s="21">
        <v>0</v>
      </c>
      <c r="K107" s="36">
        <v>0</v>
      </c>
      <c r="L107" s="21">
        <v>1</v>
      </c>
      <c r="M107" s="106"/>
    </row>
    <row r="108" spans="1:13" s="73" customFormat="1" ht="14.25" customHeight="1" x14ac:dyDescent="0.2">
      <c r="A108" s="23" t="s">
        <v>46</v>
      </c>
      <c r="B108" s="67" t="s">
        <v>56</v>
      </c>
      <c r="C108" s="68">
        <v>1</v>
      </c>
      <c r="D108" s="87">
        <v>18</v>
      </c>
      <c r="E108" s="103">
        <v>-70.946804</v>
      </c>
      <c r="F108" s="103">
        <v>-53.170459000000001</v>
      </c>
      <c r="G108" s="104">
        <v>16604.917968999998</v>
      </c>
      <c r="H108" s="29">
        <v>1</v>
      </c>
      <c r="I108" s="21">
        <v>0</v>
      </c>
      <c r="J108" s="21">
        <v>0</v>
      </c>
      <c r="K108" s="36">
        <v>0</v>
      </c>
      <c r="L108" s="21">
        <v>1</v>
      </c>
      <c r="M108" s="106"/>
    </row>
    <row r="109" spans="1:13" s="73" customFormat="1" ht="14.25" customHeight="1" x14ac:dyDescent="0.2">
      <c r="A109" s="23" t="s">
        <v>46</v>
      </c>
      <c r="B109" s="67" t="s">
        <v>56</v>
      </c>
      <c r="C109" s="68">
        <v>1</v>
      </c>
      <c r="D109" s="87">
        <v>19</v>
      </c>
      <c r="E109" s="103">
        <v>-70.951190999999994</v>
      </c>
      <c r="F109" s="103">
        <v>-53.173890999999998</v>
      </c>
      <c r="G109" s="104">
        <v>17256.789063</v>
      </c>
      <c r="H109" s="29">
        <v>1</v>
      </c>
      <c r="I109" s="21">
        <v>0</v>
      </c>
      <c r="J109" s="21">
        <v>0</v>
      </c>
      <c r="K109" s="36">
        <v>0</v>
      </c>
      <c r="L109" s="21">
        <v>1</v>
      </c>
      <c r="M109" s="106"/>
    </row>
    <row r="110" spans="1:13" s="73" customFormat="1" ht="14.25" hidden="1" customHeight="1" x14ac:dyDescent="0.2">
      <c r="A110" s="23" t="s">
        <v>46</v>
      </c>
      <c r="B110" s="94">
        <v>4</v>
      </c>
      <c r="C110" s="68">
        <v>0</v>
      </c>
      <c r="D110" s="68">
        <v>1</v>
      </c>
      <c r="E110" s="69">
        <v>-70.922915000000003</v>
      </c>
      <c r="F110" s="69">
        <v>-53.13288</v>
      </c>
      <c r="G110" s="70">
        <v>93.184928894042969</v>
      </c>
      <c r="H110" s="71">
        <v>1</v>
      </c>
      <c r="I110" s="71">
        <v>0</v>
      </c>
      <c r="J110" s="71">
        <v>0</v>
      </c>
      <c r="K110" s="70">
        <v>0</v>
      </c>
      <c r="L110" s="71">
        <v>1</v>
      </c>
      <c r="M110" s="72"/>
    </row>
    <row r="111" spans="1:13" s="73" customFormat="1" ht="14.25" hidden="1" customHeight="1" x14ac:dyDescent="0.2">
      <c r="A111" s="23" t="s">
        <v>46</v>
      </c>
      <c r="B111" s="94">
        <v>4</v>
      </c>
      <c r="C111" s="68">
        <v>0</v>
      </c>
      <c r="D111" s="68">
        <v>2</v>
      </c>
      <c r="E111" s="69">
        <v>-70.928448000000003</v>
      </c>
      <c r="F111" s="69">
        <v>-53.142383000000002</v>
      </c>
      <c r="G111" s="70">
        <v>1919.8133544921875</v>
      </c>
      <c r="H111" s="71">
        <v>1</v>
      </c>
      <c r="I111" s="71">
        <v>1</v>
      </c>
      <c r="J111" s="71">
        <v>0</v>
      </c>
      <c r="K111" s="70">
        <v>0.1</v>
      </c>
      <c r="L111" s="71">
        <v>1</v>
      </c>
      <c r="M111" s="72"/>
    </row>
    <row r="112" spans="1:13" s="73" customFormat="1" ht="14.25" hidden="1" customHeight="1" x14ac:dyDescent="0.2">
      <c r="A112" s="23" t="s">
        <v>46</v>
      </c>
      <c r="B112" s="94">
        <v>4</v>
      </c>
      <c r="C112" s="68">
        <v>0</v>
      </c>
      <c r="D112" s="68">
        <v>3</v>
      </c>
      <c r="E112" s="69">
        <v>-70.933893999999995</v>
      </c>
      <c r="F112" s="69">
        <v>-53.147125000000003</v>
      </c>
      <c r="G112" s="70">
        <v>2907.754638671875</v>
      </c>
      <c r="H112" s="71">
        <v>1</v>
      </c>
      <c r="I112" s="71">
        <v>0</v>
      </c>
      <c r="J112" s="71">
        <v>0</v>
      </c>
      <c r="K112" s="70">
        <v>0</v>
      </c>
      <c r="L112" s="71">
        <v>1</v>
      </c>
      <c r="M112" s="72"/>
    </row>
    <row r="113" spans="1:13" s="73" customFormat="1" ht="14.25" hidden="1" customHeight="1" x14ac:dyDescent="0.2">
      <c r="A113" s="23" t="s">
        <v>46</v>
      </c>
      <c r="B113" s="94">
        <v>4</v>
      </c>
      <c r="C113" s="68">
        <v>0</v>
      </c>
      <c r="D113" s="68">
        <v>4</v>
      </c>
      <c r="E113" s="69">
        <v>-70.917619000000002</v>
      </c>
      <c r="F113" s="69">
        <v>-53.150303999999998</v>
      </c>
      <c r="G113" s="70">
        <v>4123.72265625</v>
      </c>
      <c r="H113" s="71">
        <v>1</v>
      </c>
      <c r="I113" s="71">
        <v>0</v>
      </c>
      <c r="J113" s="71">
        <v>0</v>
      </c>
      <c r="K113" s="70">
        <v>0</v>
      </c>
      <c r="L113" s="71">
        <v>1</v>
      </c>
      <c r="M113" s="72"/>
    </row>
    <row r="114" spans="1:13" s="73" customFormat="1" ht="14.25" hidden="1" customHeight="1" x14ac:dyDescent="0.2">
      <c r="A114" s="23" t="s">
        <v>46</v>
      </c>
      <c r="B114" s="94">
        <v>4</v>
      </c>
      <c r="C114" s="68">
        <v>0</v>
      </c>
      <c r="D114" s="68">
        <v>5</v>
      </c>
      <c r="E114" s="69">
        <v>-70.919880000000006</v>
      </c>
      <c r="F114" s="69">
        <v>-53.158172</v>
      </c>
      <c r="G114" s="70">
        <v>5510.8359375</v>
      </c>
      <c r="H114" s="71">
        <v>1</v>
      </c>
      <c r="I114" s="71">
        <v>0</v>
      </c>
      <c r="J114" s="71">
        <v>0</v>
      </c>
      <c r="K114" s="70">
        <v>0</v>
      </c>
      <c r="L114" s="71">
        <v>1</v>
      </c>
      <c r="M114" s="72"/>
    </row>
    <row r="115" spans="1:13" s="73" customFormat="1" ht="14.25" hidden="1" customHeight="1" x14ac:dyDescent="0.2">
      <c r="A115" s="23" t="s">
        <v>46</v>
      </c>
      <c r="B115" s="94">
        <v>4</v>
      </c>
      <c r="C115" s="68">
        <v>0</v>
      </c>
      <c r="D115" s="68">
        <v>6</v>
      </c>
      <c r="E115" s="69">
        <v>-70.918554999999998</v>
      </c>
      <c r="F115" s="69">
        <v>-53.160981</v>
      </c>
      <c r="G115" s="70">
        <v>5968.017578125</v>
      </c>
      <c r="H115" s="71">
        <v>1</v>
      </c>
      <c r="I115" s="71">
        <v>0</v>
      </c>
      <c r="J115" s="71">
        <v>0</v>
      </c>
      <c r="K115" s="70">
        <v>0</v>
      </c>
      <c r="L115" s="71">
        <v>1</v>
      </c>
      <c r="M115" s="72"/>
    </row>
    <row r="116" spans="1:13" s="73" customFormat="1" ht="14.25" hidden="1" customHeight="1" x14ac:dyDescent="0.2">
      <c r="A116" s="23" t="s">
        <v>46</v>
      </c>
      <c r="B116" s="94">
        <v>4</v>
      </c>
      <c r="C116" s="68">
        <v>0</v>
      </c>
      <c r="D116" s="68">
        <v>7</v>
      </c>
      <c r="E116" s="69">
        <v>-70.913197999999994</v>
      </c>
      <c r="F116" s="69">
        <v>-53.165500999999999</v>
      </c>
      <c r="G116" s="70">
        <v>6779.671875</v>
      </c>
      <c r="H116" s="71">
        <v>1</v>
      </c>
      <c r="I116" s="59">
        <v>1</v>
      </c>
      <c r="J116" s="71">
        <v>0</v>
      </c>
      <c r="K116" s="58">
        <v>0.1</v>
      </c>
      <c r="L116" s="71">
        <v>1</v>
      </c>
      <c r="M116" s="72"/>
    </row>
    <row r="117" spans="1:13" s="73" customFormat="1" ht="14.25" hidden="1" customHeight="1" x14ac:dyDescent="0.2">
      <c r="A117" s="23" t="s">
        <v>46</v>
      </c>
      <c r="B117" s="94">
        <v>4</v>
      </c>
      <c r="C117" s="68">
        <v>0</v>
      </c>
      <c r="D117" s="68">
        <v>8</v>
      </c>
      <c r="E117" s="69">
        <v>-70.900510999999995</v>
      </c>
      <c r="F117" s="69">
        <v>-53.153044999999999</v>
      </c>
      <c r="G117" s="70">
        <v>8684.2001953125</v>
      </c>
      <c r="H117" s="71">
        <v>1</v>
      </c>
      <c r="I117" s="59">
        <v>0</v>
      </c>
      <c r="J117" s="71">
        <v>0</v>
      </c>
      <c r="K117" s="58">
        <v>0</v>
      </c>
      <c r="L117" s="71">
        <v>1</v>
      </c>
      <c r="M117" s="72"/>
    </row>
    <row r="118" spans="1:13" s="73" customFormat="1" ht="14.25" hidden="1" customHeight="1" x14ac:dyDescent="0.2">
      <c r="A118" s="23" t="s">
        <v>46</v>
      </c>
      <c r="B118" s="94">
        <v>4</v>
      </c>
      <c r="C118" s="68">
        <v>0</v>
      </c>
      <c r="D118" s="68">
        <v>9</v>
      </c>
      <c r="E118" s="69">
        <v>-70.911248999999998</v>
      </c>
      <c r="F118" s="69">
        <v>-53.145074999999999</v>
      </c>
      <c r="G118" s="70">
        <v>9971.08984375</v>
      </c>
      <c r="H118" s="71">
        <v>1</v>
      </c>
      <c r="I118" s="71">
        <v>0</v>
      </c>
      <c r="J118" s="71">
        <v>0</v>
      </c>
      <c r="K118" s="70">
        <v>0</v>
      </c>
      <c r="L118" s="71">
        <v>1</v>
      </c>
      <c r="M118" s="72"/>
    </row>
    <row r="119" spans="1:13" s="73" customFormat="1" ht="14.25" hidden="1" customHeight="1" x14ac:dyDescent="0.2">
      <c r="A119" s="23" t="s">
        <v>46</v>
      </c>
      <c r="B119" s="94">
        <v>4</v>
      </c>
      <c r="C119" s="68">
        <v>0</v>
      </c>
      <c r="D119" s="68">
        <v>10</v>
      </c>
      <c r="E119" s="69">
        <v>-70.911769000000007</v>
      </c>
      <c r="F119" s="69">
        <v>-53.133924</v>
      </c>
      <c r="G119" s="70">
        <v>11746.4091796875</v>
      </c>
      <c r="H119" s="71">
        <v>1</v>
      </c>
      <c r="I119" s="71">
        <v>0</v>
      </c>
      <c r="J119" s="71">
        <v>0</v>
      </c>
      <c r="K119" s="70">
        <v>0</v>
      </c>
      <c r="L119" s="71">
        <v>1</v>
      </c>
      <c r="M119" s="72"/>
    </row>
    <row r="120" spans="1:13" s="73" customFormat="1" ht="14.25" hidden="1" customHeight="1" x14ac:dyDescent="0.2">
      <c r="A120" s="23" t="s">
        <v>46</v>
      </c>
      <c r="B120" s="94">
        <v>4</v>
      </c>
      <c r="C120" s="68">
        <v>0</v>
      </c>
      <c r="D120" s="68">
        <v>11</v>
      </c>
      <c r="E120" s="69">
        <v>-70.907432999999997</v>
      </c>
      <c r="F120" s="69">
        <v>-53.131030000000003</v>
      </c>
      <c r="G120" s="70">
        <v>12180.201171875</v>
      </c>
      <c r="H120" s="71">
        <v>1</v>
      </c>
      <c r="I120" s="71">
        <v>1</v>
      </c>
      <c r="J120" s="71">
        <v>0</v>
      </c>
      <c r="K120" s="70">
        <v>0.8</v>
      </c>
      <c r="L120" s="71">
        <v>1</v>
      </c>
      <c r="M120" s="72"/>
    </row>
    <row r="121" spans="1:13" s="73" customFormat="1" ht="14.25" hidden="1" customHeight="1" x14ac:dyDescent="0.2">
      <c r="A121" s="23" t="s">
        <v>46</v>
      </c>
      <c r="B121" s="94">
        <v>4</v>
      </c>
      <c r="C121" s="68">
        <v>0</v>
      </c>
      <c r="D121" s="68">
        <v>12</v>
      </c>
      <c r="E121" s="69">
        <v>-70.896404000000004</v>
      </c>
      <c r="F121" s="69">
        <v>-53.124020999999999</v>
      </c>
      <c r="G121" s="70">
        <v>13254.83984375</v>
      </c>
      <c r="H121" s="71">
        <v>1</v>
      </c>
      <c r="I121" s="71">
        <v>0</v>
      </c>
      <c r="J121" s="71">
        <v>0</v>
      </c>
      <c r="K121" s="70">
        <v>0</v>
      </c>
      <c r="L121" s="71">
        <v>1</v>
      </c>
      <c r="M121" s="72"/>
    </row>
    <row r="122" spans="1:13" s="73" customFormat="1" ht="14.25" hidden="1" customHeight="1" x14ac:dyDescent="0.2">
      <c r="A122" s="23" t="s">
        <v>46</v>
      </c>
      <c r="B122" s="94">
        <v>4</v>
      </c>
      <c r="C122" s="68">
        <v>0</v>
      </c>
      <c r="D122" s="68">
        <v>13</v>
      </c>
      <c r="E122" s="69">
        <v>-70.898435000000006</v>
      </c>
      <c r="F122" s="69">
        <v>-53.122371000000001</v>
      </c>
      <c r="G122" s="70">
        <v>13528.740234375</v>
      </c>
      <c r="H122" s="71">
        <v>1</v>
      </c>
      <c r="I122" s="71">
        <v>0</v>
      </c>
      <c r="J122" s="71">
        <v>0</v>
      </c>
      <c r="K122" s="70">
        <v>0</v>
      </c>
      <c r="L122" s="71">
        <v>1</v>
      </c>
      <c r="M122" s="72"/>
    </row>
    <row r="123" spans="1:13" s="73" customFormat="1" ht="14.25" hidden="1" customHeight="1" x14ac:dyDescent="0.2">
      <c r="A123" s="23" t="s">
        <v>46</v>
      </c>
      <c r="B123" s="94">
        <v>4</v>
      </c>
      <c r="C123" s="68">
        <v>1</v>
      </c>
      <c r="D123" s="68">
        <v>1</v>
      </c>
      <c r="E123" s="69">
        <v>-70.895625999999993</v>
      </c>
      <c r="F123" s="69">
        <v>-53.122993000000001</v>
      </c>
      <c r="G123" s="70">
        <v>116.73128509521484</v>
      </c>
      <c r="H123" s="71">
        <v>1</v>
      </c>
      <c r="I123" s="71">
        <v>0</v>
      </c>
      <c r="J123" s="71">
        <v>0</v>
      </c>
      <c r="K123" s="70">
        <v>0</v>
      </c>
      <c r="L123" s="71">
        <v>1</v>
      </c>
      <c r="M123" s="72"/>
    </row>
    <row r="124" spans="1:13" s="73" customFormat="1" ht="14.25" hidden="1" customHeight="1" x14ac:dyDescent="0.2">
      <c r="A124" s="23" t="s">
        <v>46</v>
      </c>
      <c r="B124" s="94">
        <v>4</v>
      </c>
      <c r="C124" s="68">
        <v>1</v>
      </c>
      <c r="D124" s="68">
        <v>2</v>
      </c>
      <c r="E124" s="69">
        <v>-70.899390999999994</v>
      </c>
      <c r="F124" s="69">
        <v>-53.12565</v>
      </c>
      <c r="G124" s="70">
        <v>532.60491943359375</v>
      </c>
      <c r="H124" s="71">
        <v>1</v>
      </c>
      <c r="I124" s="71">
        <v>1</v>
      </c>
      <c r="J124" s="71">
        <v>0</v>
      </c>
      <c r="K124" s="70">
        <v>0.1</v>
      </c>
      <c r="L124" s="71">
        <v>1</v>
      </c>
      <c r="M124" s="72"/>
    </row>
    <row r="125" spans="1:13" s="73" customFormat="1" ht="14.25" hidden="1" customHeight="1" x14ac:dyDescent="0.2">
      <c r="A125" s="23" t="s">
        <v>46</v>
      </c>
      <c r="B125" s="94">
        <v>4</v>
      </c>
      <c r="C125" s="68">
        <v>1</v>
      </c>
      <c r="D125" s="68">
        <v>3</v>
      </c>
      <c r="E125" s="69">
        <v>-70.906030999999999</v>
      </c>
      <c r="F125" s="69">
        <v>-53.129930999999999</v>
      </c>
      <c r="G125" s="70">
        <v>1184.543212890625</v>
      </c>
      <c r="H125" s="71">
        <v>1</v>
      </c>
      <c r="I125" s="71">
        <v>0</v>
      </c>
      <c r="J125" s="71">
        <v>0</v>
      </c>
      <c r="K125" s="70">
        <v>0</v>
      </c>
      <c r="L125" s="71">
        <v>1</v>
      </c>
      <c r="M125" s="72"/>
    </row>
    <row r="126" spans="1:13" s="73" customFormat="1" ht="14.25" hidden="1" customHeight="1" x14ac:dyDescent="0.2">
      <c r="A126" s="23" t="s">
        <v>46</v>
      </c>
      <c r="B126" s="94">
        <v>4</v>
      </c>
      <c r="C126" s="68">
        <v>1</v>
      </c>
      <c r="D126" s="68">
        <v>4</v>
      </c>
      <c r="E126" s="69">
        <v>-70.912979000000007</v>
      </c>
      <c r="F126" s="69">
        <v>-53.134493999999997</v>
      </c>
      <c r="G126" s="70">
        <v>1873.5062255859375</v>
      </c>
      <c r="H126" s="71">
        <v>1</v>
      </c>
      <c r="I126" s="71">
        <v>0</v>
      </c>
      <c r="J126" s="71">
        <v>0</v>
      </c>
      <c r="K126" s="70">
        <v>0</v>
      </c>
      <c r="L126" s="71">
        <v>1</v>
      </c>
      <c r="M126" s="72"/>
    </row>
    <row r="127" spans="1:13" s="73" customFormat="1" ht="14.25" hidden="1" customHeight="1" x14ac:dyDescent="0.2">
      <c r="A127" s="23" t="s">
        <v>46</v>
      </c>
      <c r="B127" s="94">
        <v>4</v>
      </c>
      <c r="C127" s="68">
        <v>1</v>
      </c>
      <c r="D127" s="68">
        <v>5</v>
      </c>
      <c r="E127" s="69">
        <v>-70.917024999999995</v>
      </c>
      <c r="F127" s="69">
        <v>-53.138902999999999</v>
      </c>
      <c r="G127" s="70">
        <v>2579.05029296875</v>
      </c>
      <c r="H127" s="71">
        <v>1</v>
      </c>
      <c r="I127" s="71">
        <v>0</v>
      </c>
      <c r="J127" s="71">
        <v>0</v>
      </c>
      <c r="K127" s="70">
        <v>0</v>
      </c>
      <c r="L127" s="71">
        <v>1</v>
      </c>
      <c r="M127" s="72"/>
    </row>
    <row r="128" spans="1:13" s="73" customFormat="1" ht="14.25" hidden="1" customHeight="1" x14ac:dyDescent="0.2">
      <c r="A128" s="23" t="s">
        <v>46</v>
      </c>
      <c r="B128" s="94">
        <v>4</v>
      </c>
      <c r="C128" s="68">
        <v>1</v>
      </c>
      <c r="D128" s="68">
        <v>6</v>
      </c>
      <c r="E128" s="69">
        <v>-70.906769999999995</v>
      </c>
      <c r="F128" s="69">
        <v>-53.14828</v>
      </c>
      <c r="G128" s="70">
        <v>4006.299072265625</v>
      </c>
      <c r="H128" s="71">
        <v>1</v>
      </c>
      <c r="I128" s="71">
        <v>0</v>
      </c>
      <c r="J128" s="71">
        <v>0</v>
      </c>
      <c r="K128" s="70">
        <v>0</v>
      </c>
      <c r="L128" s="71">
        <v>1</v>
      </c>
      <c r="M128" s="72"/>
    </row>
    <row r="129" spans="1:13" s="73" customFormat="1" ht="14.25" hidden="1" customHeight="1" x14ac:dyDescent="0.2">
      <c r="A129" s="23" t="s">
        <v>46</v>
      </c>
      <c r="B129" s="94">
        <v>4</v>
      </c>
      <c r="C129" s="68">
        <v>1</v>
      </c>
      <c r="D129" s="68">
        <v>7</v>
      </c>
      <c r="E129" s="69">
        <v>-70.906156999999993</v>
      </c>
      <c r="F129" s="69">
        <v>-53.153537999999998</v>
      </c>
      <c r="G129" s="70">
        <v>4934.34619140625</v>
      </c>
      <c r="H129" s="71">
        <v>1</v>
      </c>
      <c r="I129" s="71">
        <v>1</v>
      </c>
      <c r="J129" s="71">
        <v>0</v>
      </c>
      <c r="K129" s="70">
        <v>0.1</v>
      </c>
      <c r="L129" s="71">
        <v>1</v>
      </c>
      <c r="M129" s="72"/>
    </row>
    <row r="130" spans="1:13" s="73" customFormat="1" ht="14.25" hidden="1" customHeight="1" x14ac:dyDescent="0.2">
      <c r="A130" s="23" t="s">
        <v>46</v>
      </c>
      <c r="B130" s="94">
        <v>4</v>
      </c>
      <c r="C130" s="68">
        <v>1</v>
      </c>
      <c r="D130" s="68">
        <v>8</v>
      </c>
      <c r="E130" s="69">
        <v>-70.915227999999999</v>
      </c>
      <c r="F130" s="69">
        <v>-53.164383999999998</v>
      </c>
      <c r="G130" s="70">
        <v>6659.29052734375</v>
      </c>
      <c r="H130" s="71">
        <v>1</v>
      </c>
      <c r="I130" s="71">
        <v>0</v>
      </c>
      <c r="J130" s="71">
        <v>0</v>
      </c>
      <c r="K130" s="70">
        <v>0</v>
      </c>
      <c r="L130" s="71">
        <v>1</v>
      </c>
      <c r="M130" s="72"/>
    </row>
    <row r="131" spans="1:13" s="73" customFormat="1" ht="14.25" hidden="1" customHeight="1" x14ac:dyDescent="0.2">
      <c r="A131" s="23" t="s">
        <v>46</v>
      </c>
      <c r="B131" s="94">
        <v>4</v>
      </c>
      <c r="C131" s="68">
        <v>1</v>
      </c>
      <c r="D131" s="68">
        <v>9</v>
      </c>
      <c r="E131" s="69">
        <v>-70.919881000000004</v>
      </c>
      <c r="F131" s="69">
        <v>-53.158172</v>
      </c>
      <c r="G131" s="70">
        <v>7711.2470703125</v>
      </c>
      <c r="H131" s="71">
        <v>1</v>
      </c>
      <c r="I131" s="71">
        <v>0</v>
      </c>
      <c r="J131" s="71">
        <v>0</v>
      </c>
      <c r="K131" s="70">
        <v>0</v>
      </c>
      <c r="L131" s="71">
        <v>1</v>
      </c>
      <c r="M131" s="72"/>
    </row>
    <row r="132" spans="1:13" s="73" customFormat="1" ht="14.25" hidden="1" customHeight="1" x14ac:dyDescent="0.2">
      <c r="A132" s="23" t="s">
        <v>46</v>
      </c>
      <c r="B132" s="94">
        <v>4</v>
      </c>
      <c r="C132" s="68">
        <v>1</v>
      </c>
      <c r="D132" s="68">
        <v>10</v>
      </c>
      <c r="E132" s="69">
        <v>-70.913047000000006</v>
      </c>
      <c r="F132" s="69">
        <v>-53.149650000000001</v>
      </c>
      <c r="G132" s="70">
        <v>8922.2197265625</v>
      </c>
      <c r="H132" s="71">
        <v>1</v>
      </c>
      <c r="I132" s="71">
        <v>0</v>
      </c>
      <c r="J132" s="71">
        <v>0</v>
      </c>
      <c r="K132" s="70">
        <v>0</v>
      </c>
      <c r="L132" s="71">
        <v>1</v>
      </c>
      <c r="M132" s="72"/>
    </row>
    <row r="133" spans="1:13" s="73" customFormat="1" ht="14.25" hidden="1" customHeight="1" x14ac:dyDescent="0.2">
      <c r="A133" s="23" t="s">
        <v>46</v>
      </c>
      <c r="B133" s="94">
        <v>4</v>
      </c>
      <c r="C133" s="68">
        <v>1</v>
      </c>
      <c r="D133" s="68">
        <v>11</v>
      </c>
      <c r="E133" s="69">
        <v>-70.933901000000006</v>
      </c>
      <c r="F133" s="69">
        <v>-53.147125000000003</v>
      </c>
      <c r="G133" s="70">
        <v>10564.5439453125</v>
      </c>
      <c r="H133" s="71">
        <v>1</v>
      </c>
      <c r="I133" s="71">
        <v>0</v>
      </c>
      <c r="J133" s="71">
        <v>0</v>
      </c>
      <c r="K133" s="70">
        <v>0</v>
      </c>
      <c r="L133" s="71">
        <v>1</v>
      </c>
      <c r="M133" s="72"/>
    </row>
    <row r="134" spans="1:13" s="73" customFormat="1" ht="14.25" hidden="1" customHeight="1" x14ac:dyDescent="0.2">
      <c r="A134" s="23" t="s">
        <v>46</v>
      </c>
      <c r="B134" s="94">
        <v>4</v>
      </c>
      <c r="C134" s="68">
        <v>1</v>
      </c>
      <c r="D134" s="68">
        <v>12</v>
      </c>
      <c r="E134" s="69">
        <v>-70.926513</v>
      </c>
      <c r="F134" s="69">
        <v>-53.143130999999997</v>
      </c>
      <c r="G134" s="70">
        <v>11633.8525390625</v>
      </c>
      <c r="H134" s="71">
        <v>1</v>
      </c>
      <c r="I134" s="71">
        <v>1</v>
      </c>
      <c r="J134" s="71">
        <v>0</v>
      </c>
      <c r="K134" s="70">
        <v>0.8</v>
      </c>
      <c r="L134" s="71">
        <v>1</v>
      </c>
      <c r="M134" s="72"/>
    </row>
    <row r="135" spans="1:13" s="73" customFormat="1" ht="14.25" hidden="1" customHeight="1" x14ac:dyDescent="0.2">
      <c r="A135" s="23" t="s">
        <v>46</v>
      </c>
      <c r="B135" s="94">
        <v>4</v>
      </c>
      <c r="C135" s="68">
        <v>1</v>
      </c>
      <c r="D135" s="68">
        <v>13</v>
      </c>
      <c r="E135" s="69">
        <v>-70.922916000000001</v>
      </c>
      <c r="F135" s="69">
        <v>-53.132879000000003</v>
      </c>
      <c r="G135" s="70">
        <v>13361.814453125</v>
      </c>
      <c r="H135" s="71">
        <v>1</v>
      </c>
      <c r="I135" s="71">
        <v>0</v>
      </c>
      <c r="J135" s="71">
        <v>0</v>
      </c>
      <c r="K135" s="70">
        <v>0</v>
      </c>
      <c r="L135" s="71">
        <v>1</v>
      </c>
      <c r="M135" s="72"/>
    </row>
    <row r="136" spans="1:13" ht="14.25" hidden="1" customHeight="1" x14ac:dyDescent="0.2">
      <c r="A136" s="23" t="s">
        <v>46</v>
      </c>
      <c r="B136" s="60">
        <v>6</v>
      </c>
      <c r="C136" s="24">
        <v>0</v>
      </c>
      <c r="D136" s="24">
        <v>1</v>
      </c>
      <c r="E136" s="32">
        <v>-70.948784000000003</v>
      </c>
      <c r="F136" s="32">
        <v>-53.180667999999997</v>
      </c>
      <c r="G136" s="36">
        <v>202.06655883789062</v>
      </c>
      <c r="H136" s="21">
        <v>1</v>
      </c>
      <c r="I136" s="21">
        <v>0</v>
      </c>
      <c r="J136" s="21">
        <v>0</v>
      </c>
      <c r="K136" s="36">
        <v>0</v>
      </c>
      <c r="L136" s="21">
        <v>1</v>
      </c>
      <c r="M136" s="26"/>
    </row>
    <row r="137" spans="1:13" ht="14.25" hidden="1" customHeight="1" x14ac:dyDescent="0.2">
      <c r="A137" s="66" t="s">
        <v>46</v>
      </c>
      <c r="B137" s="94">
        <v>6</v>
      </c>
      <c r="C137" s="68">
        <v>0</v>
      </c>
      <c r="D137" s="68">
        <v>2</v>
      </c>
      <c r="E137" s="69">
        <v>-70.944061000000005</v>
      </c>
      <c r="F137" s="69">
        <v>-53.182358000000001</v>
      </c>
      <c r="G137" s="70">
        <v>569.611328125</v>
      </c>
      <c r="H137" s="71">
        <v>1</v>
      </c>
      <c r="I137" s="71">
        <v>1</v>
      </c>
      <c r="J137" s="71">
        <v>0</v>
      </c>
      <c r="K137" s="70">
        <v>0.1</v>
      </c>
      <c r="L137" s="71">
        <v>1</v>
      </c>
      <c r="M137" s="72"/>
    </row>
    <row r="138" spans="1:13" ht="14.25" hidden="1" customHeight="1" x14ac:dyDescent="0.2">
      <c r="A138" s="23" t="s">
        <v>46</v>
      </c>
      <c r="B138" s="60">
        <v>6</v>
      </c>
      <c r="C138" s="24">
        <v>0</v>
      </c>
      <c r="D138" s="24">
        <v>3</v>
      </c>
      <c r="E138" s="32">
        <v>-70.939492000000001</v>
      </c>
      <c r="F138" s="32">
        <v>-53.181755000000003</v>
      </c>
      <c r="G138" s="36">
        <v>1002.8240356445312</v>
      </c>
      <c r="H138" s="21">
        <v>1</v>
      </c>
      <c r="I138" s="21">
        <v>0</v>
      </c>
      <c r="J138" s="21">
        <v>0</v>
      </c>
      <c r="K138" s="36">
        <v>0</v>
      </c>
      <c r="L138" s="21">
        <v>1</v>
      </c>
      <c r="M138" s="26"/>
    </row>
    <row r="139" spans="1:13" ht="14.25" hidden="1" customHeight="1" x14ac:dyDescent="0.2">
      <c r="A139" s="23" t="s">
        <v>46</v>
      </c>
      <c r="B139" s="60">
        <v>6</v>
      </c>
      <c r="C139" s="24">
        <v>0</v>
      </c>
      <c r="D139" s="24">
        <v>4</v>
      </c>
      <c r="E139" s="32">
        <v>-70.942655000000002</v>
      </c>
      <c r="F139" s="32">
        <v>-53.178266999999998</v>
      </c>
      <c r="G139" s="36">
        <v>1599.916015625</v>
      </c>
      <c r="H139" s="21">
        <v>1</v>
      </c>
      <c r="I139" s="21">
        <v>0</v>
      </c>
      <c r="J139" s="21">
        <v>0</v>
      </c>
      <c r="K139" s="36">
        <v>0</v>
      </c>
      <c r="L139" s="21">
        <v>1</v>
      </c>
      <c r="M139" s="26"/>
    </row>
    <row r="140" spans="1:13" ht="14.25" hidden="1" customHeight="1" x14ac:dyDescent="0.2">
      <c r="A140" s="23" t="s">
        <v>46</v>
      </c>
      <c r="B140" s="60">
        <v>6</v>
      </c>
      <c r="C140" s="24">
        <v>0</v>
      </c>
      <c r="D140" s="24">
        <v>5</v>
      </c>
      <c r="E140" s="32">
        <v>-70.940398999999999</v>
      </c>
      <c r="F140" s="32">
        <v>-53.173209999999997</v>
      </c>
      <c r="G140" s="36">
        <v>2332.86181640625</v>
      </c>
      <c r="H140" s="21">
        <v>1</v>
      </c>
      <c r="I140" s="21">
        <v>0</v>
      </c>
      <c r="J140" s="21">
        <v>0</v>
      </c>
      <c r="K140" s="36">
        <v>0</v>
      </c>
      <c r="L140" s="21">
        <v>1</v>
      </c>
      <c r="M140" s="26"/>
    </row>
    <row r="141" spans="1:13" ht="14.25" hidden="1" customHeight="1" x14ac:dyDescent="0.2">
      <c r="A141" s="23" t="s">
        <v>46</v>
      </c>
      <c r="B141" s="60">
        <v>6</v>
      </c>
      <c r="C141" s="24">
        <v>0</v>
      </c>
      <c r="D141" s="24">
        <v>6</v>
      </c>
      <c r="E141" s="32">
        <v>-70.929231999999999</v>
      </c>
      <c r="F141" s="32">
        <v>-53.165134000000002</v>
      </c>
      <c r="G141" s="36">
        <v>3646.514404296875</v>
      </c>
      <c r="H141" s="21">
        <v>1</v>
      </c>
      <c r="I141" s="21">
        <v>0</v>
      </c>
      <c r="J141" s="51">
        <v>1</v>
      </c>
      <c r="K141" s="36">
        <v>0</v>
      </c>
      <c r="L141" s="21">
        <v>1</v>
      </c>
      <c r="M141" s="26"/>
    </row>
    <row r="142" spans="1:13" ht="14.25" hidden="1" customHeight="1" x14ac:dyDescent="0.2">
      <c r="A142" s="23" t="s">
        <v>46</v>
      </c>
      <c r="B142" s="60">
        <v>6</v>
      </c>
      <c r="C142" s="24">
        <v>0</v>
      </c>
      <c r="D142" s="24">
        <v>7</v>
      </c>
      <c r="E142" s="32">
        <v>-70.920017999999999</v>
      </c>
      <c r="F142" s="32">
        <v>-53.16292</v>
      </c>
      <c r="G142" s="36">
        <v>4565.93994140625</v>
      </c>
      <c r="H142" s="21">
        <v>1</v>
      </c>
      <c r="I142" s="51">
        <v>1</v>
      </c>
      <c r="J142" s="21">
        <v>0</v>
      </c>
      <c r="K142" s="81">
        <v>0.7</v>
      </c>
      <c r="L142" s="21">
        <v>1</v>
      </c>
      <c r="M142" s="26"/>
    </row>
    <row r="143" spans="1:13" ht="14.25" hidden="1" customHeight="1" x14ac:dyDescent="0.2">
      <c r="A143" s="23" t="s">
        <v>46</v>
      </c>
      <c r="B143" s="60">
        <v>6</v>
      </c>
      <c r="C143" s="24">
        <v>0</v>
      </c>
      <c r="D143" s="24">
        <v>8</v>
      </c>
      <c r="E143" s="32">
        <v>-70.913197999999994</v>
      </c>
      <c r="F143" s="32">
        <v>-53.165500999999999</v>
      </c>
      <c r="G143" s="36">
        <v>5104.990234375</v>
      </c>
      <c r="H143" s="21">
        <v>1</v>
      </c>
      <c r="I143" s="51">
        <v>0</v>
      </c>
      <c r="J143" s="21">
        <v>0</v>
      </c>
      <c r="K143" s="81">
        <v>0</v>
      </c>
      <c r="L143" s="21">
        <v>1</v>
      </c>
      <c r="M143" s="26"/>
    </row>
    <row r="144" spans="1:13" ht="14.25" hidden="1" customHeight="1" x14ac:dyDescent="0.2">
      <c r="A144" s="23" t="s">
        <v>46</v>
      </c>
      <c r="B144" s="60">
        <v>6</v>
      </c>
      <c r="C144" s="24">
        <v>0</v>
      </c>
      <c r="D144" s="24">
        <v>9</v>
      </c>
      <c r="E144" s="32">
        <v>-70.904088999999999</v>
      </c>
      <c r="F144" s="32">
        <v>-53.153092000000001</v>
      </c>
      <c r="G144" s="36">
        <v>7118.4150390625</v>
      </c>
      <c r="H144" s="21">
        <v>1</v>
      </c>
      <c r="I144" s="21">
        <v>0</v>
      </c>
      <c r="J144" s="21">
        <v>0</v>
      </c>
      <c r="K144" s="36">
        <v>0</v>
      </c>
      <c r="L144" s="21">
        <v>1</v>
      </c>
      <c r="M144" s="26"/>
    </row>
    <row r="145" spans="1:13" ht="14.25" hidden="1" customHeight="1" x14ac:dyDescent="0.2">
      <c r="A145" s="23" t="s">
        <v>46</v>
      </c>
      <c r="B145" s="95">
        <v>6</v>
      </c>
      <c r="C145" s="39">
        <v>0</v>
      </c>
      <c r="D145" s="39">
        <v>10</v>
      </c>
      <c r="E145" s="40">
        <v>-70.899736000000004</v>
      </c>
      <c r="F145" s="40">
        <v>-53.144075999999998</v>
      </c>
      <c r="G145" s="41">
        <v>8703.46875</v>
      </c>
      <c r="H145" s="42">
        <v>1</v>
      </c>
      <c r="I145" s="21">
        <v>0</v>
      </c>
      <c r="J145" s="21">
        <v>0</v>
      </c>
      <c r="K145" s="36">
        <v>0</v>
      </c>
      <c r="L145" s="21">
        <v>1</v>
      </c>
      <c r="M145" s="43"/>
    </row>
    <row r="146" spans="1:13" ht="14.25" hidden="1" customHeight="1" x14ac:dyDescent="0.2">
      <c r="A146" s="23" t="s">
        <v>46</v>
      </c>
      <c r="B146" s="60">
        <v>6</v>
      </c>
      <c r="C146" s="24">
        <v>0</v>
      </c>
      <c r="D146" s="24">
        <v>11</v>
      </c>
      <c r="E146" s="32">
        <v>-70.911769000000007</v>
      </c>
      <c r="F146" s="32">
        <v>-53.133924</v>
      </c>
      <c r="G146" s="36">
        <v>10326.7705078125</v>
      </c>
      <c r="H146" s="21">
        <v>1</v>
      </c>
      <c r="I146" s="21">
        <v>0</v>
      </c>
      <c r="J146" s="21">
        <v>0</v>
      </c>
      <c r="K146" s="36">
        <v>0</v>
      </c>
      <c r="L146" s="21">
        <v>1</v>
      </c>
      <c r="M146" s="26"/>
    </row>
    <row r="147" spans="1:13" ht="14.25" hidden="1" customHeight="1" x14ac:dyDescent="0.2">
      <c r="A147" s="23" t="s">
        <v>46</v>
      </c>
      <c r="B147" s="60">
        <v>6</v>
      </c>
      <c r="C147" s="24">
        <v>0</v>
      </c>
      <c r="D147" s="24">
        <v>12</v>
      </c>
      <c r="E147" s="32">
        <v>-70.916905</v>
      </c>
      <c r="F147" s="32">
        <v>-53.128016000000002</v>
      </c>
      <c r="G147" s="36">
        <v>11258.9404296875</v>
      </c>
      <c r="H147" s="21">
        <v>1</v>
      </c>
      <c r="I147" s="21">
        <v>0</v>
      </c>
      <c r="J147" s="21">
        <v>0</v>
      </c>
      <c r="K147" s="36">
        <v>0</v>
      </c>
      <c r="L147" s="21">
        <v>1</v>
      </c>
      <c r="M147" s="26"/>
    </row>
    <row r="148" spans="1:13" ht="14.25" hidden="1" customHeight="1" x14ac:dyDescent="0.2">
      <c r="A148" s="23" t="s">
        <v>46</v>
      </c>
      <c r="B148" s="60">
        <v>6</v>
      </c>
      <c r="C148" s="24">
        <v>0</v>
      </c>
      <c r="D148" s="24">
        <v>13</v>
      </c>
      <c r="E148" s="32">
        <v>-70.907432999999997</v>
      </c>
      <c r="F148" s="32">
        <v>-53.131030000000003</v>
      </c>
      <c r="G148" s="36">
        <v>12163.9677734375</v>
      </c>
      <c r="H148" s="21">
        <v>1</v>
      </c>
      <c r="I148" s="21">
        <v>0</v>
      </c>
      <c r="J148" s="21">
        <v>0</v>
      </c>
      <c r="K148" s="36">
        <v>0</v>
      </c>
      <c r="L148" s="21">
        <v>1</v>
      </c>
      <c r="M148" s="26"/>
    </row>
    <row r="149" spans="1:13" ht="14.25" hidden="1" customHeight="1" x14ac:dyDescent="0.2">
      <c r="A149" s="23" t="s">
        <v>46</v>
      </c>
      <c r="B149" s="60">
        <v>6</v>
      </c>
      <c r="C149" s="24">
        <v>0</v>
      </c>
      <c r="D149" s="24">
        <v>14</v>
      </c>
      <c r="E149" s="32">
        <v>-70.896404000000004</v>
      </c>
      <c r="F149" s="32">
        <v>-53.124020999999999</v>
      </c>
      <c r="G149" s="36">
        <v>13238.6064453125</v>
      </c>
      <c r="H149" s="21">
        <v>1</v>
      </c>
      <c r="I149" s="21">
        <v>1</v>
      </c>
      <c r="J149" s="21">
        <v>0</v>
      </c>
      <c r="K149" s="81">
        <v>0.2</v>
      </c>
      <c r="L149" s="21">
        <v>1</v>
      </c>
      <c r="M149" s="26"/>
    </row>
    <row r="150" spans="1:13" ht="14.25" hidden="1" customHeight="1" x14ac:dyDescent="0.2">
      <c r="A150" s="23" t="s">
        <v>46</v>
      </c>
      <c r="B150" s="60">
        <v>6</v>
      </c>
      <c r="C150" s="24">
        <v>0</v>
      </c>
      <c r="D150" s="24">
        <v>15</v>
      </c>
      <c r="E150" s="32">
        <v>-70.898435000000006</v>
      </c>
      <c r="F150" s="32">
        <v>-53.122371000000001</v>
      </c>
      <c r="G150" s="36">
        <v>13512.5068359375</v>
      </c>
      <c r="H150" s="21">
        <v>1</v>
      </c>
      <c r="I150" s="21">
        <v>0</v>
      </c>
      <c r="J150" s="21">
        <v>0</v>
      </c>
      <c r="K150" s="36">
        <v>0</v>
      </c>
      <c r="L150" s="21">
        <v>1</v>
      </c>
      <c r="M150" s="26"/>
    </row>
    <row r="151" spans="1:13" ht="14.25" hidden="1" customHeight="1" x14ac:dyDescent="0.2">
      <c r="A151" s="23" t="s">
        <v>46</v>
      </c>
      <c r="B151" s="60">
        <v>6</v>
      </c>
      <c r="C151" s="24">
        <v>1</v>
      </c>
      <c r="D151" s="24">
        <v>1</v>
      </c>
      <c r="E151" s="32">
        <v>-70.895625999999993</v>
      </c>
      <c r="F151" s="32">
        <v>-53.122993000000001</v>
      </c>
      <c r="G151" s="36">
        <v>204.61363220214844</v>
      </c>
      <c r="H151" s="21">
        <v>1</v>
      </c>
      <c r="I151" s="21">
        <v>0</v>
      </c>
      <c r="J151" s="21">
        <v>0</v>
      </c>
      <c r="K151" s="36">
        <v>0</v>
      </c>
      <c r="L151" s="21">
        <v>1</v>
      </c>
      <c r="M151" s="26"/>
    </row>
    <row r="152" spans="1:13" ht="14.25" hidden="1" customHeight="1" x14ac:dyDescent="0.2">
      <c r="A152" s="23" t="s">
        <v>46</v>
      </c>
      <c r="B152" s="60">
        <v>6</v>
      </c>
      <c r="C152" s="24">
        <v>1</v>
      </c>
      <c r="D152" s="24">
        <v>2</v>
      </c>
      <c r="E152" s="32">
        <v>-70.899390999999994</v>
      </c>
      <c r="F152" s="32">
        <v>-53.12565</v>
      </c>
      <c r="G152" s="36">
        <v>620.57421875</v>
      </c>
      <c r="H152" s="21">
        <v>1</v>
      </c>
      <c r="I152" s="21">
        <v>1</v>
      </c>
      <c r="J152" s="21">
        <v>0</v>
      </c>
      <c r="K152" s="36">
        <v>0.1</v>
      </c>
      <c r="L152" s="21">
        <v>1</v>
      </c>
      <c r="M152" s="26"/>
    </row>
    <row r="153" spans="1:13" ht="14.25" hidden="1" customHeight="1" x14ac:dyDescent="0.2">
      <c r="A153" s="23" t="s">
        <v>46</v>
      </c>
      <c r="B153" s="60">
        <v>6</v>
      </c>
      <c r="C153" s="24">
        <v>1</v>
      </c>
      <c r="D153" s="24">
        <v>3</v>
      </c>
      <c r="E153" s="32">
        <v>-70.907647999999995</v>
      </c>
      <c r="F153" s="32">
        <v>-53.131045</v>
      </c>
      <c r="G153" s="36">
        <v>1437.0865478515625</v>
      </c>
      <c r="H153" s="21">
        <v>1</v>
      </c>
      <c r="I153" s="21">
        <v>0</v>
      </c>
      <c r="J153" s="21">
        <v>0</v>
      </c>
      <c r="K153" s="36">
        <v>0</v>
      </c>
      <c r="L153" s="21">
        <v>1</v>
      </c>
      <c r="M153" s="26"/>
    </row>
    <row r="154" spans="1:13" ht="14.25" hidden="1" customHeight="1" x14ac:dyDescent="0.2">
      <c r="A154" s="23" t="s">
        <v>46</v>
      </c>
      <c r="B154" s="60">
        <v>6</v>
      </c>
      <c r="C154" s="24">
        <v>1</v>
      </c>
      <c r="D154" s="24">
        <v>4</v>
      </c>
      <c r="E154" s="32">
        <v>-70.916865999999999</v>
      </c>
      <c r="F154" s="32">
        <v>-53.127992999999996</v>
      </c>
      <c r="G154" s="36">
        <v>2320.7626953125</v>
      </c>
      <c r="H154" s="21">
        <v>1</v>
      </c>
      <c r="I154" s="21">
        <v>0</v>
      </c>
      <c r="J154" s="21">
        <v>0</v>
      </c>
      <c r="K154" s="36">
        <v>0</v>
      </c>
      <c r="L154" s="21">
        <v>1</v>
      </c>
      <c r="M154" s="26"/>
    </row>
    <row r="155" spans="1:13" ht="14.25" hidden="1" customHeight="1" x14ac:dyDescent="0.2">
      <c r="A155" s="23" t="s">
        <v>46</v>
      </c>
      <c r="B155" s="60">
        <v>6</v>
      </c>
      <c r="C155" s="24">
        <v>1</v>
      </c>
      <c r="D155" s="24">
        <v>5</v>
      </c>
      <c r="E155" s="32">
        <v>-70.915000000000006</v>
      </c>
      <c r="F155" s="32">
        <v>-53.135793</v>
      </c>
      <c r="G155" s="36">
        <v>3555.70849609375</v>
      </c>
      <c r="H155" s="21">
        <v>1</v>
      </c>
      <c r="I155" s="21">
        <v>0</v>
      </c>
      <c r="J155" s="21">
        <v>0</v>
      </c>
      <c r="K155" s="36">
        <v>0</v>
      </c>
      <c r="L155" s="21">
        <v>1</v>
      </c>
      <c r="M155" s="26"/>
    </row>
    <row r="156" spans="1:13" ht="14.25" hidden="1" customHeight="1" x14ac:dyDescent="0.2">
      <c r="A156" s="23" t="s">
        <v>46</v>
      </c>
      <c r="B156" s="60">
        <v>6</v>
      </c>
      <c r="C156" s="24">
        <v>1</v>
      </c>
      <c r="D156" s="24">
        <v>6</v>
      </c>
      <c r="E156" s="32">
        <v>-70.907850999999994</v>
      </c>
      <c r="F156" s="32">
        <v>-53.141553999999999</v>
      </c>
      <c r="G156" s="36">
        <v>4472.064453125</v>
      </c>
      <c r="H156" s="21">
        <v>1</v>
      </c>
      <c r="I156" s="21">
        <v>0</v>
      </c>
      <c r="J156" s="21">
        <v>0</v>
      </c>
      <c r="K156" s="36">
        <v>0</v>
      </c>
      <c r="L156" s="21">
        <v>1</v>
      </c>
      <c r="M156" s="26"/>
    </row>
    <row r="157" spans="1:13" ht="14.25" hidden="1" customHeight="1" x14ac:dyDescent="0.2">
      <c r="A157" s="23" t="s">
        <v>46</v>
      </c>
      <c r="B157" s="60">
        <v>6</v>
      </c>
      <c r="C157" s="24">
        <v>1</v>
      </c>
      <c r="D157" s="24">
        <v>7</v>
      </c>
      <c r="E157" s="32">
        <v>-70.906769999999995</v>
      </c>
      <c r="F157" s="32">
        <v>-53.14828</v>
      </c>
      <c r="G157" s="36">
        <v>5541.4345703125</v>
      </c>
      <c r="H157" s="21">
        <v>1</v>
      </c>
      <c r="I157" s="51">
        <v>0</v>
      </c>
      <c r="J157" s="21">
        <v>0</v>
      </c>
      <c r="K157" s="81">
        <v>0</v>
      </c>
      <c r="L157" s="21">
        <v>1</v>
      </c>
      <c r="M157" s="26"/>
    </row>
    <row r="158" spans="1:13" ht="14.25" hidden="1" customHeight="1" x14ac:dyDescent="0.2">
      <c r="A158" s="23" t="s">
        <v>46</v>
      </c>
      <c r="B158" s="60">
        <v>6</v>
      </c>
      <c r="C158" s="24">
        <v>1</v>
      </c>
      <c r="D158" s="24">
        <v>8</v>
      </c>
      <c r="E158" s="32">
        <v>-70.906156999999993</v>
      </c>
      <c r="F158" s="32">
        <v>-53.153537999999998</v>
      </c>
      <c r="G158" s="36">
        <v>6471.12841796875</v>
      </c>
      <c r="H158" s="21">
        <v>1</v>
      </c>
      <c r="I158" s="21">
        <v>0</v>
      </c>
      <c r="J158" s="21">
        <v>0</v>
      </c>
      <c r="K158" s="36">
        <v>0</v>
      </c>
      <c r="L158" s="21">
        <v>1</v>
      </c>
      <c r="M158" s="26"/>
    </row>
    <row r="159" spans="1:13" ht="14.25" hidden="1" customHeight="1" x14ac:dyDescent="0.2">
      <c r="A159" s="23" t="s">
        <v>46</v>
      </c>
      <c r="B159" s="60">
        <v>6</v>
      </c>
      <c r="C159" s="24">
        <v>1</v>
      </c>
      <c r="D159" s="24">
        <v>9</v>
      </c>
      <c r="E159" s="32">
        <v>-70.915227999999999</v>
      </c>
      <c r="F159" s="32">
        <v>-53.164383999999998</v>
      </c>
      <c r="G159" s="36">
        <v>8196.0732421875</v>
      </c>
      <c r="H159" s="21">
        <v>1</v>
      </c>
      <c r="I159" s="21">
        <v>0</v>
      </c>
      <c r="J159" s="21">
        <v>0</v>
      </c>
      <c r="K159" s="36">
        <v>0</v>
      </c>
      <c r="L159" s="21">
        <v>1</v>
      </c>
      <c r="M159" s="26"/>
    </row>
    <row r="160" spans="1:13" ht="14.25" hidden="1" customHeight="1" x14ac:dyDescent="0.2">
      <c r="A160" s="23" t="s">
        <v>46</v>
      </c>
      <c r="B160" s="60">
        <v>6</v>
      </c>
      <c r="C160" s="24">
        <v>1</v>
      </c>
      <c r="D160" s="24">
        <v>10</v>
      </c>
      <c r="E160" s="32">
        <v>-70.923098999999993</v>
      </c>
      <c r="F160" s="32">
        <v>-53.165148000000002</v>
      </c>
      <c r="G160" s="36">
        <v>8943.90234375</v>
      </c>
      <c r="H160" s="21">
        <v>1</v>
      </c>
      <c r="I160" s="51">
        <v>1</v>
      </c>
      <c r="J160" s="21">
        <v>0</v>
      </c>
      <c r="K160" s="81">
        <v>0.7</v>
      </c>
      <c r="L160" s="21">
        <v>1</v>
      </c>
      <c r="M160" s="26"/>
    </row>
    <row r="161" spans="1:13" ht="14.25" hidden="1" customHeight="1" x14ac:dyDescent="0.2">
      <c r="A161" s="23" t="s">
        <v>46</v>
      </c>
      <c r="B161" s="60">
        <v>6</v>
      </c>
      <c r="C161" s="24">
        <v>1</v>
      </c>
      <c r="D161" s="24">
        <v>11</v>
      </c>
      <c r="E161" s="32">
        <v>-70.929232999999996</v>
      </c>
      <c r="F161" s="32">
        <v>-53.165134999999999</v>
      </c>
      <c r="G161" s="36">
        <v>9502.3720703125</v>
      </c>
      <c r="H161" s="21">
        <v>1</v>
      </c>
      <c r="I161" s="21">
        <v>0</v>
      </c>
      <c r="J161" s="51">
        <v>1</v>
      </c>
      <c r="K161" s="36">
        <v>0</v>
      </c>
      <c r="L161" s="21">
        <v>1</v>
      </c>
      <c r="M161" s="26"/>
    </row>
    <row r="162" spans="1:13" ht="14.25" hidden="1" customHeight="1" x14ac:dyDescent="0.2">
      <c r="A162" s="23" t="s">
        <v>46</v>
      </c>
      <c r="B162" s="60">
        <v>6</v>
      </c>
      <c r="C162" s="24">
        <v>1</v>
      </c>
      <c r="D162" s="24">
        <v>12</v>
      </c>
      <c r="E162" s="32">
        <v>-70.940399999999997</v>
      </c>
      <c r="F162" s="32">
        <v>-53.173211000000002</v>
      </c>
      <c r="G162" s="36">
        <v>10816.12890625</v>
      </c>
      <c r="H162" s="21">
        <v>1</v>
      </c>
      <c r="I162" s="21">
        <v>0</v>
      </c>
      <c r="J162" s="21">
        <v>0</v>
      </c>
      <c r="K162" s="36">
        <v>0</v>
      </c>
      <c r="L162" s="21">
        <v>1</v>
      </c>
      <c r="M162" s="26"/>
    </row>
    <row r="163" spans="1:13" ht="14.25" hidden="1" customHeight="1" x14ac:dyDescent="0.2">
      <c r="A163" s="23" t="s">
        <v>46</v>
      </c>
      <c r="B163" s="60">
        <v>6</v>
      </c>
      <c r="C163" s="24">
        <v>1</v>
      </c>
      <c r="D163" s="24">
        <v>13</v>
      </c>
      <c r="E163" s="32">
        <v>-70.942464000000001</v>
      </c>
      <c r="F163" s="32">
        <v>-53.178342000000001</v>
      </c>
      <c r="G163" s="36">
        <v>11564.2109375</v>
      </c>
      <c r="H163" s="21">
        <v>1</v>
      </c>
      <c r="I163" s="21">
        <v>1</v>
      </c>
      <c r="J163" s="21">
        <v>0</v>
      </c>
      <c r="K163" s="81">
        <v>0.2</v>
      </c>
      <c r="L163" s="21">
        <v>1</v>
      </c>
      <c r="M163" s="26"/>
    </row>
    <row r="164" spans="1:13" ht="14.25" hidden="1" customHeight="1" x14ac:dyDescent="0.2">
      <c r="A164" s="23" t="s">
        <v>46</v>
      </c>
      <c r="B164" s="60">
        <v>6</v>
      </c>
      <c r="C164" s="24">
        <v>1</v>
      </c>
      <c r="D164" s="24">
        <v>14</v>
      </c>
      <c r="E164" s="32">
        <v>-70.939553000000004</v>
      </c>
      <c r="F164" s="32">
        <v>-53.181811000000003</v>
      </c>
      <c r="G164" s="36">
        <v>12153.494140625</v>
      </c>
      <c r="H164" s="21">
        <v>1</v>
      </c>
      <c r="I164" s="21">
        <v>0</v>
      </c>
      <c r="J164" s="21">
        <v>0</v>
      </c>
      <c r="K164" s="36">
        <v>0</v>
      </c>
      <c r="L164" s="21">
        <v>1</v>
      </c>
      <c r="M164" s="26"/>
    </row>
    <row r="165" spans="1:13" ht="14.25" hidden="1" customHeight="1" x14ac:dyDescent="0.2">
      <c r="A165" s="23" t="s">
        <v>46</v>
      </c>
      <c r="B165" s="60">
        <v>6</v>
      </c>
      <c r="C165" s="24">
        <v>1</v>
      </c>
      <c r="D165" s="24">
        <v>15</v>
      </c>
      <c r="E165" s="35">
        <v>-70.948913000000005</v>
      </c>
      <c r="F165" s="35">
        <v>-53.180622</v>
      </c>
      <c r="G165" s="49">
        <v>12956.8330078125</v>
      </c>
      <c r="H165" s="21">
        <v>1</v>
      </c>
      <c r="I165" s="21">
        <v>0</v>
      </c>
      <c r="J165" s="21">
        <v>0</v>
      </c>
      <c r="K165" s="36">
        <v>0</v>
      </c>
      <c r="L165" s="21">
        <v>1</v>
      </c>
      <c r="M165" s="31"/>
    </row>
    <row r="166" spans="1:13" ht="14.25" customHeight="1" x14ac:dyDescent="0.2">
      <c r="A166" s="23" t="s">
        <v>46</v>
      </c>
      <c r="B166" s="67" t="s">
        <v>57</v>
      </c>
      <c r="C166" s="68">
        <v>0</v>
      </c>
      <c r="D166" s="68">
        <v>1</v>
      </c>
      <c r="E166" s="69">
        <v>-70.948784000000003</v>
      </c>
      <c r="F166" s="69">
        <v>-53.180667999999997</v>
      </c>
      <c r="G166" s="70">
        <v>202.06655900000001</v>
      </c>
      <c r="H166" s="21">
        <v>1</v>
      </c>
      <c r="I166" s="21">
        <v>0</v>
      </c>
      <c r="J166" s="21">
        <v>0</v>
      </c>
      <c r="K166" s="36">
        <v>0</v>
      </c>
      <c r="L166" s="21">
        <v>1</v>
      </c>
      <c r="M166" s="72"/>
    </row>
    <row r="167" spans="1:13" ht="14.25" customHeight="1" x14ac:dyDescent="0.2">
      <c r="A167" s="23" t="s">
        <v>46</v>
      </c>
      <c r="B167" s="67" t="s">
        <v>57</v>
      </c>
      <c r="C167" s="68">
        <v>0</v>
      </c>
      <c r="D167" s="68">
        <v>2</v>
      </c>
      <c r="E167" s="69">
        <v>-70.944061000000005</v>
      </c>
      <c r="F167" s="69">
        <v>-53.182358000000001</v>
      </c>
      <c r="G167" s="70">
        <v>569.61132799999996</v>
      </c>
      <c r="H167" s="71">
        <v>1</v>
      </c>
      <c r="I167" s="71">
        <v>1</v>
      </c>
      <c r="J167" s="71">
        <v>0</v>
      </c>
      <c r="K167" s="70">
        <v>0.1</v>
      </c>
      <c r="L167" s="71">
        <v>1</v>
      </c>
      <c r="M167" s="72"/>
    </row>
    <row r="168" spans="1:13" ht="14.25" customHeight="1" x14ac:dyDescent="0.2">
      <c r="A168" s="23" t="s">
        <v>46</v>
      </c>
      <c r="B168" s="67" t="s">
        <v>57</v>
      </c>
      <c r="C168" s="68">
        <v>0</v>
      </c>
      <c r="D168" s="68">
        <v>3</v>
      </c>
      <c r="E168" s="69">
        <v>-70.939492000000001</v>
      </c>
      <c r="F168" s="69">
        <v>-53.181755000000003</v>
      </c>
      <c r="G168" s="70">
        <v>1002.824036</v>
      </c>
      <c r="H168" s="21">
        <v>1</v>
      </c>
      <c r="I168" s="21">
        <v>0</v>
      </c>
      <c r="J168" s="21">
        <v>0</v>
      </c>
      <c r="K168" s="36">
        <v>0</v>
      </c>
      <c r="L168" s="21">
        <v>1</v>
      </c>
      <c r="M168" s="72"/>
    </row>
    <row r="169" spans="1:13" ht="14.25" customHeight="1" x14ac:dyDescent="0.2">
      <c r="A169" s="23" t="s">
        <v>46</v>
      </c>
      <c r="B169" s="67" t="s">
        <v>57</v>
      </c>
      <c r="C169" s="68">
        <v>0</v>
      </c>
      <c r="D169" s="68">
        <v>4</v>
      </c>
      <c r="E169" s="69">
        <v>-70.942655000000002</v>
      </c>
      <c r="F169" s="69">
        <v>-53.178266999999998</v>
      </c>
      <c r="G169" s="70">
        <v>1599.9160159999999</v>
      </c>
      <c r="H169" s="21">
        <v>1</v>
      </c>
      <c r="I169" s="21">
        <v>0</v>
      </c>
      <c r="J169" s="21">
        <v>0</v>
      </c>
      <c r="K169" s="36">
        <v>0</v>
      </c>
      <c r="L169" s="21">
        <v>1</v>
      </c>
      <c r="M169" s="72"/>
    </row>
    <row r="170" spans="1:13" ht="14.25" customHeight="1" x14ac:dyDescent="0.2">
      <c r="A170" s="23" t="s">
        <v>46</v>
      </c>
      <c r="B170" s="67" t="s">
        <v>57</v>
      </c>
      <c r="C170" s="68">
        <v>0</v>
      </c>
      <c r="D170" s="68">
        <v>5</v>
      </c>
      <c r="E170" s="69">
        <v>-70.940398999999999</v>
      </c>
      <c r="F170" s="69">
        <v>-53.173209999999997</v>
      </c>
      <c r="G170" s="70">
        <v>2332.8618160000001</v>
      </c>
      <c r="H170" s="21">
        <v>1</v>
      </c>
      <c r="I170" s="21">
        <v>0</v>
      </c>
      <c r="J170" s="21">
        <v>0</v>
      </c>
      <c r="K170" s="36">
        <v>0</v>
      </c>
      <c r="L170" s="21">
        <v>1</v>
      </c>
      <c r="M170" s="72"/>
    </row>
    <row r="171" spans="1:13" ht="14.25" customHeight="1" x14ac:dyDescent="0.2">
      <c r="A171" s="23" t="s">
        <v>46</v>
      </c>
      <c r="B171" s="67" t="s">
        <v>57</v>
      </c>
      <c r="C171" s="68">
        <v>0</v>
      </c>
      <c r="D171" s="68">
        <v>6</v>
      </c>
      <c r="E171" s="69">
        <v>-70.928711000000007</v>
      </c>
      <c r="F171" s="69">
        <v>-53.168047999999999</v>
      </c>
      <c r="G171" s="70">
        <v>3602.216797</v>
      </c>
      <c r="H171" s="21">
        <v>1</v>
      </c>
      <c r="I171" s="21">
        <v>0</v>
      </c>
      <c r="J171" s="51">
        <v>0</v>
      </c>
      <c r="K171" s="36">
        <v>0</v>
      </c>
      <c r="L171" s="21">
        <v>1</v>
      </c>
      <c r="M171" s="72"/>
    </row>
    <row r="172" spans="1:13" ht="14.25" customHeight="1" x14ac:dyDescent="0.2">
      <c r="A172" s="50" t="s">
        <v>46</v>
      </c>
      <c r="B172" s="55" t="s">
        <v>57</v>
      </c>
      <c r="C172" s="56">
        <v>0</v>
      </c>
      <c r="D172" s="87">
        <v>7</v>
      </c>
      <c r="E172" s="88">
        <v>-70.925084999999996</v>
      </c>
      <c r="F172" s="88">
        <v>-53.167369000000001</v>
      </c>
      <c r="G172" s="89">
        <v>3950.2692870000001</v>
      </c>
      <c r="H172" s="90">
        <v>1</v>
      </c>
      <c r="I172" s="90">
        <v>1</v>
      </c>
      <c r="J172" s="90">
        <v>0</v>
      </c>
      <c r="K172" s="89">
        <v>0.7</v>
      </c>
      <c r="L172" s="90">
        <v>1</v>
      </c>
      <c r="M172" s="91"/>
    </row>
    <row r="173" spans="1:13" ht="14.25" customHeight="1" x14ac:dyDescent="0.2">
      <c r="A173" s="50" t="s">
        <v>46</v>
      </c>
      <c r="B173" s="55" t="s">
        <v>57</v>
      </c>
      <c r="C173" s="56">
        <v>0</v>
      </c>
      <c r="D173" s="87">
        <v>8</v>
      </c>
      <c r="E173" s="88">
        <v>-70.921935000000005</v>
      </c>
      <c r="F173" s="88">
        <v>-53.167321999999999</v>
      </c>
      <c r="G173" s="89">
        <v>4242.5966799999997</v>
      </c>
      <c r="H173" s="90">
        <v>1</v>
      </c>
      <c r="I173" s="90">
        <v>0</v>
      </c>
      <c r="J173" s="90">
        <v>0</v>
      </c>
      <c r="K173" s="89">
        <v>0</v>
      </c>
      <c r="L173" s="90">
        <v>1</v>
      </c>
      <c r="M173" s="91"/>
    </row>
    <row r="174" spans="1:13" ht="14.25" customHeight="1" x14ac:dyDescent="0.2">
      <c r="A174" s="23" t="s">
        <v>46</v>
      </c>
      <c r="B174" s="67" t="s">
        <v>57</v>
      </c>
      <c r="C174" s="68">
        <v>0</v>
      </c>
      <c r="D174" s="87">
        <v>9</v>
      </c>
      <c r="E174" s="69">
        <v>-70.919298999999995</v>
      </c>
      <c r="F174" s="69">
        <v>-53.166190999999998</v>
      </c>
      <c r="G174" s="70">
        <v>4522.8662109999996</v>
      </c>
      <c r="H174" s="21">
        <v>1</v>
      </c>
      <c r="I174" s="51">
        <v>0</v>
      </c>
      <c r="J174" s="21">
        <v>0</v>
      </c>
      <c r="K174" s="81">
        <v>0</v>
      </c>
      <c r="L174" s="21">
        <v>1</v>
      </c>
      <c r="M174" s="72"/>
    </row>
    <row r="175" spans="1:13" ht="14.25" customHeight="1" x14ac:dyDescent="0.2">
      <c r="A175" s="23" t="s">
        <v>46</v>
      </c>
      <c r="B175" s="67" t="s">
        <v>57</v>
      </c>
      <c r="C175" s="68">
        <v>0</v>
      </c>
      <c r="D175" s="87">
        <v>10</v>
      </c>
      <c r="E175" s="69">
        <v>-70.904088999999999</v>
      </c>
      <c r="F175" s="69">
        <v>-53.153092000000001</v>
      </c>
      <c r="G175" s="70">
        <v>7122.0620120000003</v>
      </c>
      <c r="H175" s="21">
        <v>1</v>
      </c>
      <c r="I175" s="21">
        <v>0</v>
      </c>
      <c r="J175" s="21">
        <v>0</v>
      </c>
      <c r="K175" s="36">
        <v>0</v>
      </c>
      <c r="L175" s="21">
        <v>1</v>
      </c>
      <c r="M175" s="72"/>
    </row>
    <row r="176" spans="1:13" ht="14.25" customHeight="1" x14ac:dyDescent="0.2">
      <c r="A176" s="23" t="s">
        <v>46</v>
      </c>
      <c r="B176" s="67" t="s">
        <v>57</v>
      </c>
      <c r="C176" s="68">
        <v>0</v>
      </c>
      <c r="D176" s="87">
        <v>11</v>
      </c>
      <c r="E176" s="69">
        <v>-70.899736000000004</v>
      </c>
      <c r="F176" s="69">
        <v>-53.144075999999998</v>
      </c>
      <c r="G176" s="70">
        <v>8707.1152340000008</v>
      </c>
      <c r="H176" s="42">
        <v>1</v>
      </c>
      <c r="I176" s="21">
        <v>0</v>
      </c>
      <c r="J176" s="21">
        <v>0</v>
      </c>
      <c r="K176" s="36">
        <v>0</v>
      </c>
      <c r="L176" s="21">
        <v>1</v>
      </c>
      <c r="M176" s="72"/>
    </row>
    <row r="177" spans="1:13" ht="14.25" customHeight="1" x14ac:dyDescent="0.2">
      <c r="A177" s="23" t="s">
        <v>46</v>
      </c>
      <c r="B177" s="67" t="s">
        <v>57</v>
      </c>
      <c r="C177" s="68">
        <v>0</v>
      </c>
      <c r="D177" s="87">
        <v>12</v>
      </c>
      <c r="E177" s="69">
        <v>-70.911769000000007</v>
      </c>
      <c r="F177" s="69">
        <v>-53.133924</v>
      </c>
      <c r="G177" s="70">
        <v>10330.416992</v>
      </c>
      <c r="H177" s="21">
        <v>1</v>
      </c>
      <c r="I177" s="21">
        <v>0</v>
      </c>
      <c r="J177" s="21">
        <v>0</v>
      </c>
      <c r="K177" s="36">
        <v>0</v>
      </c>
      <c r="L177" s="21">
        <v>1</v>
      </c>
      <c r="M177" s="72"/>
    </row>
    <row r="178" spans="1:13" ht="14.25" customHeight="1" x14ac:dyDescent="0.2">
      <c r="A178" s="23" t="s">
        <v>46</v>
      </c>
      <c r="B178" s="67" t="s">
        <v>57</v>
      </c>
      <c r="C178" s="68">
        <v>0</v>
      </c>
      <c r="D178" s="87">
        <v>13</v>
      </c>
      <c r="E178" s="69">
        <v>-70.916905</v>
      </c>
      <c r="F178" s="69">
        <v>-53.128016000000002</v>
      </c>
      <c r="G178" s="70">
        <v>11262.586914</v>
      </c>
      <c r="H178" s="21">
        <v>1</v>
      </c>
      <c r="I178" s="21">
        <v>0</v>
      </c>
      <c r="J178" s="21">
        <v>0</v>
      </c>
      <c r="K178" s="36">
        <v>0</v>
      </c>
      <c r="L178" s="21">
        <v>1</v>
      </c>
      <c r="M178" s="72"/>
    </row>
    <row r="179" spans="1:13" ht="14.25" customHeight="1" x14ac:dyDescent="0.2">
      <c r="A179" s="23" t="s">
        <v>46</v>
      </c>
      <c r="B179" s="67" t="s">
        <v>57</v>
      </c>
      <c r="C179" s="68">
        <v>0</v>
      </c>
      <c r="D179" s="87">
        <v>14</v>
      </c>
      <c r="E179" s="69">
        <v>-70.907432999999997</v>
      </c>
      <c r="F179" s="69">
        <v>-53.131030000000003</v>
      </c>
      <c r="G179" s="70">
        <v>12167.614258</v>
      </c>
      <c r="H179" s="21">
        <v>1</v>
      </c>
      <c r="I179" s="21">
        <v>0</v>
      </c>
      <c r="J179" s="21">
        <v>0</v>
      </c>
      <c r="K179" s="36">
        <v>0</v>
      </c>
      <c r="L179" s="21">
        <v>1</v>
      </c>
      <c r="M179" s="72"/>
    </row>
    <row r="180" spans="1:13" ht="14.25" customHeight="1" x14ac:dyDescent="0.2">
      <c r="A180" s="23" t="s">
        <v>46</v>
      </c>
      <c r="B180" s="67" t="s">
        <v>57</v>
      </c>
      <c r="C180" s="68">
        <v>0</v>
      </c>
      <c r="D180" s="87">
        <v>15</v>
      </c>
      <c r="E180" s="69">
        <v>-70.896404000000004</v>
      </c>
      <c r="F180" s="69">
        <v>-53.124020999999999</v>
      </c>
      <c r="G180" s="70">
        <v>13242.252930000001</v>
      </c>
      <c r="H180" s="21">
        <v>1</v>
      </c>
      <c r="I180" s="21">
        <v>1</v>
      </c>
      <c r="J180" s="21">
        <v>0</v>
      </c>
      <c r="K180" s="81">
        <v>0.2</v>
      </c>
      <c r="L180" s="21">
        <v>1</v>
      </c>
      <c r="M180" s="72"/>
    </row>
    <row r="181" spans="1:13" ht="14.25" customHeight="1" x14ac:dyDescent="0.2">
      <c r="A181" s="23" t="s">
        <v>46</v>
      </c>
      <c r="B181" s="67" t="s">
        <v>57</v>
      </c>
      <c r="C181" s="68">
        <v>0</v>
      </c>
      <c r="D181" s="87">
        <v>16</v>
      </c>
      <c r="E181" s="69">
        <v>-70.898435000000006</v>
      </c>
      <c r="F181" s="69">
        <v>-53.122371000000001</v>
      </c>
      <c r="G181" s="70">
        <v>13516.153319999999</v>
      </c>
      <c r="H181" s="21">
        <v>1</v>
      </c>
      <c r="I181" s="21">
        <v>0</v>
      </c>
      <c r="J181" s="21">
        <v>0</v>
      </c>
      <c r="K181" s="36">
        <v>0</v>
      </c>
      <c r="L181" s="21">
        <v>1</v>
      </c>
      <c r="M181" s="72"/>
    </row>
    <row r="182" spans="1:13" ht="14.25" customHeight="1" x14ac:dyDescent="0.2">
      <c r="A182" s="23" t="s">
        <v>46</v>
      </c>
      <c r="B182" s="67" t="s">
        <v>57</v>
      </c>
      <c r="C182" s="68">
        <v>1</v>
      </c>
      <c r="D182" s="68">
        <v>1</v>
      </c>
      <c r="E182" s="69">
        <v>-70.895625999999993</v>
      </c>
      <c r="F182" s="69">
        <v>-53.122993000000001</v>
      </c>
      <c r="G182" s="70">
        <v>204.61372399999999</v>
      </c>
      <c r="H182" s="21">
        <v>1</v>
      </c>
      <c r="I182" s="21">
        <v>0</v>
      </c>
      <c r="J182" s="21">
        <v>0</v>
      </c>
      <c r="K182" s="36">
        <v>0</v>
      </c>
      <c r="L182" s="21">
        <v>1</v>
      </c>
      <c r="M182" s="72"/>
    </row>
    <row r="183" spans="1:13" ht="14.25" customHeight="1" x14ac:dyDescent="0.2">
      <c r="A183" s="23" t="s">
        <v>46</v>
      </c>
      <c r="B183" s="67" t="s">
        <v>57</v>
      </c>
      <c r="C183" s="68">
        <v>1</v>
      </c>
      <c r="D183" s="68">
        <v>2</v>
      </c>
      <c r="E183" s="69">
        <v>-70.899390999999994</v>
      </c>
      <c r="F183" s="69">
        <v>-53.12565</v>
      </c>
      <c r="G183" s="70">
        <v>620.57421899999997</v>
      </c>
      <c r="H183" s="21">
        <v>1</v>
      </c>
      <c r="I183" s="21">
        <v>1</v>
      </c>
      <c r="J183" s="21">
        <v>0</v>
      </c>
      <c r="K183" s="36">
        <v>0.1</v>
      </c>
      <c r="L183" s="21">
        <v>1</v>
      </c>
      <c r="M183" s="72"/>
    </row>
    <row r="184" spans="1:13" ht="14.25" customHeight="1" x14ac:dyDescent="0.2">
      <c r="A184" s="23" t="s">
        <v>46</v>
      </c>
      <c r="B184" s="67" t="s">
        <v>57</v>
      </c>
      <c r="C184" s="68">
        <v>1</v>
      </c>
      <c r="D184" s="68">
        <v>3</v>
      </c>
      <c r="E184" s="69">
        <v>-70.907647999999995</v>
      </c>
      <c r="F184" s="69">
        <v>-53.131045</v>
      </c>
      <c r="G184" s="70">
        <v>1437.086548</v>
      </c>
      <c r="H184" s="21">
        <v>1</v>
      </c>
      <c r="I184" s="21">
        <v>0</v>
      </c>
      <c r="J184" s="21">
        <v>0</v>
      </c>
      <c r="K184" s="36">
        <v>0</v>
      </c>
      <c r="L184" s="21">
        <v>1</v>
      </c>
      <c r="M184" s="72"/>
    </row>
    <row r="185" spans="1:13" ht="14.25" customHeight="1" x14ac:dyDescent="0.2">
      <c r="A185" s="23" t="s">
        <v>46</v>
      </c>
      <c r="B185" s="67" t="s">
        <v>57</v>
      </c>
      <c r="C185" s="68">
        <v>1</v>
      </c>
      <c r="D185" s="68">
        <v>4</v>
      </c>
      <c r="E185" s="69">
        <v>-70.916865999999999</v>
      </c>
      <c r="F185" s="69">
        <v>-53.127992999999996</v>
      </c>
      <c r="G185" s="70">
        <v>2320.7626949999999</v>
      </c>
      <c r="H185" s="21">
        <v>1</v>
      </c>
      <c r="I185" s="21">
        <v>0</v>
      </c>
      <c r="J185" s="21">
        <v>0</v>
      </c>
      <c r="K185" s="36">
        <v>0</v>
      </c>
      <c r="L185" s="21">
        <v>1</v>
      </c>
      <c r="M185" s="72"/>
    </row>
    <row r="186" spans="1:13" ht="14.25" customHeight="1" x14ac:dyDescent="0.2">
      <c r="A186" s="23" t="s">
        <v>46</v>
      </c>
      <c r="B186" s="67" t="s">
        <v>57</v>
      </c>
      <c r="C186" s="68">
        <v>1</v>
      </c>
      <c r="D186" s="68">
        <v>5</v>
      </c>
      <c r="E186" s="69">
        <v>-70.915000000000006</v>
      </c>
      <c r="F186" s="69">
        <v>-53.135793</v>
      </c>
      <c r="G186" s="70">
        <v>3555.7084960000002</v>
      </c>
      <c r="H186" s="21">
        <v>1</v>
      </c>
      <c r="I186" s="21">
        <v>0</v>
      </c>
      <c r="J186" s="21">
        <v>0</v>
      </c>
      <c r="K186" s="36">
        <v>0</v>
      </c>
      <c r="L186" s="21">
        <v>1</v>
      </c>
      <c r="M186" s="72"/>
    </row>
    <row r="187" spans="1:13" ht="14.25" customHeight="1" x14ac:dyDescent="0.2">
      <c r="A187" s="23" t="s">
        <v>46</v>
      </c>
      <c r="B187" s="67" t="s">
        <v>57</v>
      </c>
      <c r="C187" s="68">
        <v>1</v>
      </c>
      <c r="D187" s="68">
        <v>6</v>
      </c>
      <c r="E187" s="69">
        <v>-70.907850999999994</v>
      </c>
      <c r="F187" s="69">
        <v>-53.141553999999999</v>
      </c>
      <c r="G187" s="70">
        <v>4472.064453</v>
      </c>
      <c r="H187" s="21">
        <v>1</v>
      </c>
      <c r="I187" s="21">
        <v>0</v>
      </c>
      <c r="J187" s="21">
        <v>0</v>
      </c>
      <c r="K187" s="36">
        <v>0</v>
      </c>
      <c r="L187" s="21">
        <v>1</v>
      </c>
      <c r="M187" s="72"/>
    </row>
    <row r="188" spans="1:13" ht="14.25" customHeight="1" x14ac:dyDescent="0.2">
      <c r="A188" s="23" t="s">
        <v>46</v>
      </c>
      <c r="B188" s="67" t="s">
        <v>57</v>
      </c>
      <c r="C188" s="68">
        <v>1</v>
      </c>
      <c r="D188" s="68">
        <v>7</v>
      </c>
      <c r="E188" s="69">
        <v>-70.906769999999995</v>
      </c>
      <c r="F188" s="69">
        <v>-53.14828</v>
      </c>
      <c r="G188" s="70">
        <v>5541.4345700000003</v>
      </c>
      <c r="H188" s="21">
        <v>1</v>
      </c>
      <c r="I188" s="51">
        <v>0</v>
      </c>
      <c r="J188" s="21">
        <v>0</v>
      </c>
      <c r="K188" s="81">
        <v>0</v>
      </c>
      <c r="L188" s="21">
        <v>1</v>
      </c>
      <c r="M188" s="72"/>
    </row>
    <row r="189" spans="1:13" ht="14.25" customHeight="1" x14ac:dyDescent="0.2">
      <c r="A189" s="23" t="s">
        <v>46</v>
      </c>
      <c r="B189" s="67" t="s">
        <v>57</v>
      </c>
      <c r="C189" s="68">
        <v>1</v>
      </c>
      <c r="D189" s="68">
        <v>8</v>
      </c>
      <c r="E189" s="69">
        <v>-70.906156999999993</v>
      </c>
      <c r="F189" s="69">
        <v>-53.153537999999998</v>
      </c>
      <c r="G189" s="70">
        <v>6471.1284180000002</v>
      </c>
      <c r="H189" s="21">
        <v>1</v>
      </c>
      <c r="I189" s="21">
        <v>0</v>
      </c>
      <c r="J189" s="21">
        <v>0</v>
      </c>
      <c r="K189" s="36">
        <v>0</v>
      </c>
      <c r="L189" s="21">
        <v>1</v>
      </c>
      <c r="M189" s="72"/>
    </row>
    <row r="190" spans="1:13" ht="14.25" customHeight="1" x14ac:dyDescent="0.2">
      <c r="A190" s="23" t="s">
        <v>46</v>
      </c>
      <c r="B190" s="67" t="s">
        <v>57</v>
      </c>
      <c r="C190" s="68">
        <v>1</v>
      </c>
      <c r="D190" s="68">
        <v>9</v>
      </c>
      <c r="E190" s="69">
        <v>-70.91789</v>
      </c>
      <c r="F190" s="69">
        <v>-53.164316999999997</v>
      </c>
      <c r="G190" s="70">
        <v>8439.2890630000002</v>
      </c>
      <c r="H190" s="21">
        <v>1</v>
      </c>
      <c r="I190" s="21">
        <v>0</v>
      </c>
      <c r="J190" s="21">
        <v>0</v>
      </c>
      <c r="K190" s="36">
        <v>0</v>
      </c>
      <c r="L190" s="21">
        <v>1</v>
      </c>
      <c r="M190" s="72"/>
    </row>
    <row r="191" spans="1:13" ht="14.25" customHeight="1" x14ac:dyDescent="0.2">
      <c r="A191" s="50" t="s">
        <v>46</v>
      </c>
      <c r="B191" s="55" t="s">
        <v>57</v>
      </c>
      <c r="C191" s="56">
        <v>1</v>
      </c>
      <c r="D191" s="87">
        <v>10</v>
      </c>
      <c r="E191" s="88">
        <v>-70.919668999999999</v>
      </c>
      <c r="F191" s="88">
        <v>-53.165998000000002</v>
      </c>
      <c r="G191" s="89">
        <v>8661.0029300000006</v>
      </c>
      <c r="H191" s="90">
        <v>1</v>
      </c>
      <c r="I191" s="90">
        <v>0</v>
      </c>
      <c r="J191" s="90">
        <v>0</v>
      </c>
      <c r="K191" s="89">
        <v>0</v>
      </c>
      <c r="L191" s="90">
        <v>1</v>
      </c>
      <c r="M191" s="91"/>
    </row>
    <row r="192" spans="1:13" ht="14.25" customHeight="1" x14ac:dyDescent="0.2">
      <c r="A192" s="23" t="s">
        <v>46</v>
      </c>
      <c r="B192" s="67" t="s">
        <v>57</v>
      </c>
      <c r="C192" s="68">
        <v>1</v>
      </c>
      <c r="D192" s="87">
        <v>11</v>
      </c>
      <c r="E192" s="57">
        <v>-70.925102999999993</v>
      </c>
      <c r="F192" s="57">
        <v>-53.167361999999997</v>
      </c>
      <c r="G192" s="58">
        <v>9205.7216800000006</v>
      </c>
      <c r="H192" s="21">
        <v>1</v>
      </c>
      <c r="I192" s="21">
        <v>0</v>
      </c>
      <c r="J192" s="51">
        <v>0</v>
      </c>
      <c r="K192" s="36">
        <v>0</v>
      </c>
      <c r="L192" s="21">
        <v>1</v>
      </c>
      <c r="M192" s="72"/>
    </row>
    <row r="193" spans="1:13" ht="14.25" customHeight="1" x14ac:dyDescent="0.2">
      <c r="A193" s="23" t="s">
        <v>46</v>
      </c>
      <c r="B193" s="67" t="s">
        <v>57</v>
      </c>
      <c r="C193" s="68">
        <v>1</v>
      </c>
      <c r="D193" s="87">
        <v>12</v>
      </c>
      <c r="E193" s="69">
        <v>-70.928708</v>
      </c>
      <c r="F193" s="69">
        <v>-53.168044999999999</v>
      </c>
      <c r="G193" s="70">
        <v>9551.9511719999991</v>
      </c>
      <c r="H193" s="21">
        <v>1</v>
      </c>
      <c r="I193" s="51">
        <v>1</v>
      </c>
      <c r="J193" s="21">
        <v>0</v>
      </c>
      <c r="K193" s="81">
        <v>0.7</v>
      </c>
      <c r="L193" s="21">
        <v>1</v>
      </c>
      <c r="M193" s="72"/>
    </row>
    <row r="194" spans="1:13" ht="14.25" customHeight="1" x14ac:dyDescent="0.2">
      <c r="A194" s="23" t="s">
        <v>46</v>
      </c>
      <c r="B194" s="67" t="s">
        <v>57</v>
      </c>
      <c r="C194" s="68">
        <v>1</v>
      </c>
      <c r="D194" s="87">
        <v>13</v>
      </c>
      <c r="E194" s="69">
        <v>-70.940399999999997</v>
      </c>
      <c r="F194" s="69">
        <v>-53.173211000000002</v>
      </c>
      <c r="G194" s="70">
        <v>10821.928711</v>
      </c>
      <c r="H194" s="21">
        <v>1</v>
      </c>
      <c r="I194" s="21">
        <v>0</v>
      </c>
      <c r="J194" s="21">
        <v>0</v>
      </c>
      <c r="K194" s="36">
        <v>0</v>
      </c>
      <c r="L194" s="21">
        <v>1</v>
      </c>
      <c r="M194" s="72"/>
    </row>
    <row r="195" spans="1:13" ht="14.25" customHeight="1" x14ac:dyDescent="0.2">
      <c r="A195" s="23" t="s">
        <v>46</v>
      </c>
      <c r="B195" s="67" t="s">
        <v>57</v>
      </c>
      <c r="C195" s="68">
        <v>1</v>
      </c>
      <c r="D195" s="87">
        <v>14</v>
      </c>
      <c r="E195" s="69">
        <v>-70.942464000000001</v>
      </c>
      <c r="F195" s="69">
        <v>-53.178342000000001</v>
      </c>
      <c r="G195" s="70">
        <v>11570.010742</v>
      </c>
      <c r="H195" s="21">
        <v>1</v>
      </c>
      <c r="I195" s="21">
        <v>1</v>
      </c>
      <c r="J195" s="21">
        <v>0</v>
      </c>
      <c r="K195" s="81">
        <v>0.2</v>
      </c>
      <c r="L195" s="21">
        <v>1</v>
      </c>
      <c r="M195" s="72"/>
    </row>
    <row r="196" spans="1:13" ht="14.25" customHeight="1" x14ac:dyDescent="0.2">
      <c r="A196" s="23" t="s">
        <v>46</v>
      </c>
      <c r="B196" s="67" t="s">
        <v>57</v>
      </c>
      <c r="C196" s="68">
        <v>1</v>
      </c>
      <c r="D196" s="87">
        <v>15</v>
      </c>
      <c r="E196" s="69">
        <v>-70.939553000000004</v>
      </c>
      <c r="F196" s="69">
        <v>-53.181811000000003</v>
      </c>
      <c r="G196" s="70">
        <v>12159.293944999999</v>
      </c>
      <c r="H196" s="21">
        <v>1</v>
      </c>
      <c r="I196" s="21">
        <v>0</v>
      </c>
      <c r="J196" s="21">
        <v>0</v>
      </c>
      <c r="K196" s="36">
        <v>0</v>
      </c>
      <c r="L196" s="21">
        <v>1</v>
      </c>
      <c r="M196" s="72"/>
    </row>
    <row r="197" spans="1:13" ht="14.25" customHeight="1" x14ac:dyDescent="0.2">
      <c r="A197" s="23" t="s">
        <v>46</v>
      </c>
      <c r="B197" s="67" t="s">
        <v>57</v>
      </c>
      <c r="C197" s="68">
        <v>1</v>
      </c>
      <c r="D197" s="87">
        <v>16</v>
      </c>
      <c r="E197" s="69">
        <v>-70.948913000000005</v>
      </c>
      <c r="F197" s="69">
        <v>-53.180622</v>
      </c>
      <c r="G197" s="70">
        <v>12962.632813</v>
      </c>
      <c r="H197" s="21">
        <v>1</v>
      </c>
      <c r="I197" s="21">
        <v>0</v>
      </c>
      <c r="J197" s="21">
        <v>0</v>
      </c>
      <c r="K197" s="36">
        <v>0</v>
      </c>
      <c r="L197" s="21">
        <v>1</v>
      </c>
      <c r="M197" s="72"/>
    </row>
    <row r="198" spans="1:13" ht="14.25" hidden="1" customHeight="1" x14ac:dyDescent="0.2">
      <c r="A198" s="23" t="s">
        <v>46</v>
      </c>
      <c r="B198" s="60">
        <v>8</v>
      </c>
      <c r="C198" s="24">
        <v>0</v>
      </c>
      <c r="D198" s="24">
        <v>1</v>
      </c>
      <c r="E198" s="32">
        <v>-70.948955999999995</v>
      </c>
      <c r="F198" s="32">
        <v>-53.181910999999999</v>
      </c>
      <c r="G198" s="36">
        <v>128.18656921386719</v>
      </c>
      <c r="H198" s="21">
        <v>1</v>
      </c>
      <c r="I198" s="21">
        <v>0</v>
      </c>
      <c r="J198" s="21">
        <v>1</v>
      </c>
      <c r="K198" s="36">
        <v>0</v>
      </c>
      <c r="L198" s="21">
        <v>1</v>
      </c>
      <c r="M198" s="26"/>
    </row>
    <row r="199" spans="1:13" ht="14.25" hidden="1" customHeight="1" x14ac:dyDescent="0.2">
      <c r="A199" s="66" t="s">
        <v>46</v>
      </c>
      <c r="B199" s="60">
        <v>8</v>
      </c>
      <c r="C199" s="68">
        <v>0</v>
      </c>
      <c r="D199" s="68">
        <v>2</v>
      </c>
      <c r="E199" s="69">
        <v>-70.945116999999996</v>
      </c>
      <c r="F199" s="69">
        <v>-53.183301999999998</v>
      </c>
      <c r="G199" s="70">
        <v>427.917236328125</v>
      </c>
      <c r="H199" s="71">
        <v>1</v>
      </c>
      <c r="I199" s="71">
        <v>1</v>
      </c>
      <c r="J199" s="71">
        <v>0</v>
      </c>
      <c r="K199" s="70">
        <v>0.1</v>
      </c>
      <c r="L199" s="71">
        <v>1</v>
      </c>
      <c r="M199" s="72"/>
    </row>
    <row r="200" spans="1:13" ht="14.25" hidden="1" customHeight="1" x14ac:dyDescent="0.2">
      <c r="A200" s="23" t="s">
        <v>46</v>
      </c>
      <c r="B200" s="60">
        <v>8</v>
      </c>
      <c r="C200" s="24">
        <v>0</v>
      </c>
      <c r="D200" s="24">
        <v>3</v>
      </c>
      <c r="E200" s="32">
        <v>-70.941913</v>
      </c>
      <c r="F200" s="32">
        <v>-53.183109999999999</v>
      </c>
      <c r="G200" s="36">
        <v>733.37664794921875</v>
      </c>
      <c r="H200" s="21">
        <v>1</v>
      </c>
      <c r="I200" s="21">
        <v>0</v>
      </c>
      <c r="J200" s="21">
        <v>0</v>
      </c>
      <c r="K200" s="36">
        <v>0</v>
      </c>
      <c r="L200" s="21">
        <v>1</v>
      </c>
      <c r="M200" s="26"/>
    </row>
    <row r="201" spans="1:13" ht="14.25" hidden="1" customHeight="1" x14ac:dyDescent="0.2">
      <c r="A201" s="23" t="s">
        <v>46</v>
      </c>
      <c r="B201" s="60">
        <v>8</v>
      </c>
      <c r="C201" s="24">
        <v>0</v>
      </c>
      <c r="D201" s="24">
        <v>4</v>
      </c>
      <c r="E201" s="32">
        <v>-70.936698000000007</v>
      </c>
      <c r="F201" s="32">
        <v>-53.179186000000001</v>
      </c>
      <c r="G201" s="36">
        <v>1341.9034423828125</v>
      </c>
      <c r="H201" s="21">
        <v>1</v>
      </c>
      <c r="I201" s="21">
        <v>0</v>
      </c>
      <c r="J201" s="21">
        <v>0</v>
      </c>
      <c r="K201" s="36">
        <v>0</v>
      </c>
      <c r="L201" s="21">
        <v>1</v>
      </c>
      <c r="M201" s="26"/>
    </row>
    <row r="202" spans="1:13" ht="14.25" hidden="1" customHeight="1" x14ac:dyDescent="0.2">
      <c r="A202" s="23" t="s">
        <v>46</v>
      </c>
      <c r="B202" s="60">
        <v>8</v>
      </c>
      <c r="C202" s="39">
        <v>0</v>
      </c>
      <c r="D202" s="39">
        <v>5</v>
      </c>
      <c r="E202" s="40">
        <v>-70.937127000000004</v>
      </c>
      <c r="F202" s="40">
        <v>-53.176153999999997</v>
      </c>
      <c r="G202" s="41">
        <v>1813.291748046875</v>
      </c>
      <c r="H202" s="42">
        <v>1</v>
      </c>
      <c r="I202" s="21">
        <v>0</v>
      </c>
      <c r="J202" s="21">
        <v>0</v>
      </c>
      <c r="K202" s="36">
        <v>0</v>
      </c>
      <c r="L202" s="21">
        <v>1</v>
      </c>
      <c r="M202" s="43"/>
    </row>
    <row r="203" spans="1:13" ht="14.25" hidden="1" customHeight="1" x14ac:dyDescent="0.2">
      <c r="A203" s="23" t="s">
        <v>46</v>
      </c>
      <c r="B203" s="60">
        <v>8</v>
      </c>
      <c r="C203" s="24">
        <v>0</v>
      </c>
      <c r="D203" s="24">
        <v>6</v>
      </c>
      <c r="E203" s="32">
        <v>-70.926174000000003</v>
      </c>
      <c r="F203" s="32">
        <v>-53.176212</v>
      </c>
      <c r="G203" s="36">
        <v>2836.3037109375</v>
      </c>
      <c r="H203" s="21">
        <v>1</v>
      </c>
      <c r="I203" s="21">
        <v>0</v>
      </c>
      <c r="J203" s="21">
        <v>0</v>
      </c>
      <c r="K203" s="36">
        <v>0</v>
      </c>
      <c r="L203" s="21">
        <v>1</v>
      </c>
      <c r="M203" s="26"/>
    </row>
    <row r="204" spans="1:13" ht="14.25" hidden="1" customHeight="1" x14ac:dyDescent="0.2">
      <c r="A204" s="23" t="s">
        <v>46</v>
      </c>
      <c r="B204" s="60">
        <v>8</v>
      </c>
      <c r="C204" s="24">
        <v>0</v>
      </c>
      <c r="D204" s="24">
        <v>7</v>
      </c>
      <c r="E204" s="32">
        <v>-70.922838999999996</v>
      </c>
      <c r="F204" s="32">
        <v>-53.176451999999998</v>
      </c>
      <c r="G204" s="36">
        <v>3134.46337890625</v>
      </c>
      <c r="H204" s="21">
        <v>1</v>
      </c>
      <c r="I204" s="21">
        <v>0</v>
      </c>
      <c r="J204" s="21">
        <v>0</v>
      </c>
      <c r="K204" s="36">
        <v>0</v>
      </c>
      <c r="L204" s="21">
        <v>1</v>
      </c>
      <c r="M204" s="26"/>
    </row>
    <row r="205" spans="1:13" ht="14.25" hidden="1" customHeight="1" x14ac:dyDescent="0.2">
      <c r="A205" s="23" t="s">
        <v>46</v>
      </c>
      <c r="B205" s="60">
        <v>8</v>
      </c>
      <c r="C205" s="24">
        <v>0</v>
      </c>
      <c r="D205" s="24">
        <v>8</v>
      </c>
      <c r="E205" s="32">
        <v>-70.924901000000006</v>
      </c>
      <c r="F205" s="32">
        <v>-53.175353000000001</v>
      </c>
      <c r="G205" s="36">
        <v>3346.655029296875</v>
      </c>
      <c r="H205" s="21">
        <v>1</v>
      </c>
      <c r="I205" s="21">
        <v>0</v>
      </c>
      <c r="J205" s="21">
        <v>0</v>
      </c>
      <c r="K205" s="36">
        <v>0</v>
      </c>
      <c r="L205" s="21">
        <v>1</v>
      </c>
      <c r="M205" s="26"/>
    </row>
    <row r="206" spans="1:13" ht="14.25" hidden="1" customHeight="1" x14ac:dyDescent="0.2">
      <c r="A206" s="23" t="s">
        <v>46</v>
      </c>
      <c r="B206" s="60">
        <v>8</v>
      </c>
      <c r="C206" s="24">
        <v>0</v>
      </c>
      <c r="D206" s="24">
        <v>9</v>
      </c>
      <c r="E206" s="32">
        <v>-70.919298999999995</v>
      </c>
      <c r="F206" s="32">
        <v>-53.166190999999998</v>
      </c>
      <c r="G206" s="36">
        <v>4637.03369140625</v>
      </c>
      <c r="H206" s="21">
        <v>1</v>
      </c>
      <c r="I206" s="21">
        <v>0</v>
      </c>
      <c r="J206" s="21">
        <v>0</v>
      </c>
      <c r="K206" s="36">
        <v>0</v>
      </c>
      <c r="L206" s="21">
        <v>1</v>
      </c>
      <c r="M206" s="26"/>
    </row>
    <row r="207" spans="1:13" ht="14.25" hidden="1" customHeight="1" x14ac:dyDescent="0.2">
      <c r="A207" s="23" t="s">
        <v>46</v>
      </c>
      <c r="B207" s="60">
        <v>8</v>
      </c>
      <c r="C207" s="24">
        <v>0</v>
      </c>
      <c r="D207" s="24">
        <v>10</v>
      </c>
      <c r="E207" s="32">
        <v>-70.913197999999994</v>
      </c>
      <c r="F207" s="32">
        <v>-53.165500999999999</v>
      </c>
      <c r="G207" s="36">
        <v>5222.80419921875</v>
      </c>
      <c r="H207" s="21">
        <v>1</v>
      </c>
      <c r="I207" s="51">
        <v>1</v>
      </c>
      <c r="J207" s="21">
        <v>0</v>
      </c>
      <c r="K207" s="81">
        <v>0.1</v>
      </c>
      <c r="L207" s="21">
        <v>1</v>
      </c>
      <c r="M207" s="26"/>
    </row>
    <row r="208" spans="1:13" ht="14.25" hidden="1" customHeight="1" x14ac:dyDescent="0.2">
      <c r="A208" s="23" t="s">
        <v>46</v>
      </c>
      <c r="B208" s="60">
        <v>8</v>
      </c>
      <c r="C208" s="24">
        <v>0</v>
      </c>
      <c r="D208" s="24">
        <v>11</v>
      </c>
      <c r="E208" s="32">
        <v>-70.905153999999996</v>
      </c>
      <c r="F208" s="32">
        <v>-53.160862999999999</v>
      </c>
      <c r="G208" s="36">
        <v>6125.85009765625</v>
      </c>
      <c r="H208" s="21">
        <v>1</v>
      </c>
      <c r="I208" s="21">
        <v>0</v>
      </c>
      <c r="J208" s="21">
        <v>0</v>
      </c>
      <c r="K208" s="36">
        <v>0</v>
      </c>
      <c r="L208" s="21">
        <v>1</v>
      </c>
      <c r="M208" s="26"/>
    </row>
    <row r="209" spans="1:13" ht="14.25" hidden="1" customHeight="1" x14ac:dyDescent="0.2">
      <c r="A209" s="23" t="s">
        <v>46</v>
      </c>
      <c r="B209" s="60">
        <v>8</v>
      </c>
      <c r="C209" s="24">
        <v>0</v>
      </c>
      <c r="D209" s="24">
        <v>12</v>
      </c>
      <c r="E209" s="32">
        <v>-70.897914999999998</v>
      </c>
      <c r="F209" s="32">
        <v>-53.16169</v>
      </c>
      <c r="G209" s="36">
        <v>6766.7099609375</v>
      </c>
      <c r="H209" s="21">
        <v>1</v>
      </c>
      <c r="I209" s="51">
        <v>0</v>
      </c>
      <c r="J209" s="21">
        <v>0</v>
      </c>
      <c r="K209" s="81">
        <v>0</v>
      </c>
      <c r="L209" s="21">
        <v>1</v>
      </c>
      <c r="M209" s="26"/>
    </row>
    <row r="210" spans="1:13" ht="14.25" hidden="1" customHeight="1" x14ac:dyDescent="0.2">
      <c r="A210" s="23" t="s">
        <v>46</v>
      </c>
      <c r="B210" s="60">
        <v>8</v>
      </c>
      <c r="C210" s="24">
        <v>0</v>
      </c>
      <c r="D210" s="24">
        <v>13</v>
      </c>
      <c r="E210" s="32">
        <v>-70.888294999999999</v>
      </c>
      <c r="F210" s="32">
        <v>-53.153041000000002</v>
      </c>
      <c r="G210" s="36">
        <v>7945.71923828125</v>
      </c>
      <c r="H210" s="21">
        <v>1</v>
      </c>
      <c r="I210" s="21">
        <v>0</v>
      </c>
      <c r="J210" s="21">
        <v>0</v>
      </c>
      <c r="K210" s="36">
        <v>0</v>
      </c>
      <c r="L210" s="21">
        <v>1</v>
      </c>
      <c r="M210" s="26"/>
    </row>
    <row r="211" spans="1:13" ht="14.25" hidden="1" customHeight="1" x14ac:dyDescent="0.2">
      <c r="A211" s="23" t="s">
        <v>46</v>
      </c>
      <c r="B211" s="60">
        <v>8</v>
      </c>
      <c r="C211" s="24">
        <v>0</v>
      </c>
      <c r="D211" s="24">
        <v>14</v>
      </c>
      <c r="E211" s="32">
        <v>-70.884735000000006</v>
      </c>
      <c r="F211" s="32">
        <v>-53.147728999999998</v>
      </c>
      <c r="G211" s="36">
        <v>8694.7880859375</v>
      </c>
      <c r="H211" s="21">
        <v>1</v>
      </c>
      <c r="I211" s="21">
        <v>0</v>
      </c>
      <c r="J211" s="21">
        <v>0</v>
      </c>
      <c r="K211" s="36">
        <v>0</v>
      </c>
      <c r="L211" s="21">
        <v>1</v>
      </c>
      <c r="M211" s="26"/>
    </row>
    <row r="212" spans="1:13" ht="14.25" hidden="1" customHeight="1" x14ac:dyDescent="0.2">
      <c r="A212" s="23" t="s">
        <v>46</v>
      </c>
      <c r="B212" s="60">
        <v>8</v>
      </c>
      <c r="C212" s="24">
        <v>0</v>
      </c>
      <c r="D212" s="24">
        <v>15</v>
      </c>
      <c r="E212" s="32">
        <v>-70.885903999999996</v>
      </c>
      <c r="F212" s="32">
        <v>-53.143515999999998</v>
      </c>
      <c r="G212" s="36">
        <v>9362.689453125</v>
      </c>
      <c r="H212" s="21">
        <v>1</v>
      </c>
      <c r="I212" s="21">
        <v>0</v>
      </c>
      <c r="J212" s="21">
        <v>0</v>
      </c>
      <c r="K212" s="36">
        <v>0</v>
      </c>
      <c r="L212" s="21">
        <v>1</v>
      </c>
      <c r="M212" s="26"/>
    </row>
    <row r="213" spans="1:13" ht="14.25" hidden="1" customHeight="1" x14ac:dyDescent="0.2">
      <c r="A213" s="23" t="s">
        <v>46</v>
      </c>
      <c r="B213" s="60">
        <v>8</v>
      </c>
      <c r="C213" s="24">
        <v>0</v>
      </c>
      <c r="D213" s="24">
        <v>16</v>
      </c>
      <c r="E213" s="32">
        <v>-70.877157999999994</v>
      </c>
      <c r="F213" s="32">
        <v>-53.140497000000003</v>
      </c>
      <c r="G213" s="36">
        <v>10167.6123046875</v>
      </c>
      <c r="H213" s="21">
        <v>1</v>
      </c>
      <c r="I213" s="21">
        <v>0</v>
      </c>
      <c r="J213" s="21">
        <v>0</v>
      </c>
      <c r="K213" s="36">
        <v>0</v>
      </c>
      <c r="L213" s="21">
        <v>1</v>
      </c>
      <c r="M213" s="26"/>
    </row>
    <row r="214" spans="1:13" ht="14.25" hidden="1" customHeight="1" x14ac:dyDescent="0.2">
      <c r="A214" s="23" t="s">
        <v>46</v>
      </c>
      <c r="B214" s="60">
        <v>8</v>
      </c>
      <c r="C214" s="24">
        <v>0</v>
      </c>
      <c r="D214" s="24">
        <v>17</v>
      </c>
      <c r="E214" s="32">
        <v>-70.877280999999996</v>
      </c>
      <c r="F214" s="32">
        <v>-53.131211</v>
      </c>
      <c r="G214" s="36">
        <v>11575.59375</v>
      </c>
      <c r="H214" s="21">
        <v>1</v>
      </c>
      <c r="I214" s="21">
        <v>1</v>
      </c>
      <c r="J214" s="21">
        <v>0</v>
      </c>
      <c r="K214" s="36">
        <v>0.8</v>
      </c>
      <c r="L214" s="21">
        <v>1</v>
      </c>
      <c r="M214" s="26"/>
    </row>
    <row r="215" spans="1:13" ht="14.25" hidden="1" customHeight="1" x14ac:dyDescent="0.2">
      <c r="A215" s="23" t="s">
        <v>46</v>
      </c>
      <c r="B215" s="60">
        <v>8</v>
      </c>
      <c r="C215" s="24">
        <v>0</v>
      </c>
      <c r="D215" s="24">
        <v>18</v>
      </c>
      <c r="E215" s="32">
        <v>-70.881956000000002</v>
      </c>
      <c r="F215" s="32">
        <v>-53.123857000000001</v>
      </c>
      <c r="G215" s="36">
        <v>12807.236328125</v>
      </c>
      <c r="H215" s="21">
        <v>1</v>
      </c>
      <c r="I215" s="21">
        <v>0</v>
      </c>
      <c r="J215" s="21">
        <v>0</v>
      </c>
      <c r="K215" s="36">
        <v>0</v>
      </c>
      <c r="L215" s="21">
        <v>1</v>
      </c>
      <c r="M215" s="26"/>
    </row>
    <row r="216" spans="1:13" ht="14.25" hidden="1" customHeight="1" x14ac:dyDescent="0.2">
      <c r="A216" s="23" t="s">
        <v>46</v>
      </c>
      <c r="B216" s="60">
        <v>8</v>
      </c>
      <c r="C216" s="24">
        <v>0</v>
      </c>
      <c r="D216" s="24">
        <v>19</v>
      </c>
      <c r="E216" s="32">
        <v>-70.898313999999999</v>
      </c>
      <c r="F216" s="32">
        <v>-53.122622999999997</v>
      </c>
      <c r="G216" s="36">
        <v>14255.6513671875</v>
      </c>
      <c r="H216" s="21">
        <v>1</v>
      </c>
      <c r="I216" s="21">
        <v>0</v>
      </c>
      <c r="J216" s="21">
        <v>0</v>
      </c>
      <c r="K216" s="36">
        <v>0</v>
      </c>
      <c r="L216" s="21">
        <v>1</v>
      </c>
      <c r="M216" s="26"/>
    </row>
    <row r="217" spans="1:13" ht="14.25" hidden="1" customHeight="1" x14ac:dyDescent="0.2">
      <c r="A217" s="23" t="s">
        <v>46</v>
      </c>
      <c r="B217" s="60">
        <v>8</v>
      </c>
      <c r="C217" s="39">
        <v>1</v>
      </c>
      <c r="D217" s="39">
        <v>1</v>
      </c>
      <c r="E217" s="40">
        <v>-70.895155000000003</v>
      </c>
      <c r="F217" s="40">
        <v>-53.123269000000001</v>
      </c>
      <c r="G217" s="41">
        <v>759.33135986328125</v>
      </c>
      <c r="H217" s="42">
        <v>1</v>
      </c>
      <c r="I217" s="21">
        <v>0</v>
      </c>
      <c r="J217" s="21">
        <v>1</v>
      </c>
      <c r="K217" s="36">
        <v>0</v>
      </c>
      <c r="L217" s="21">
        <v>1</v>
      </c>
      <c r="M217" s="43"/>
    </row>
    <row r="218" spans="1:13" ht="14.25" hidden="1" customHeight="1" x14ac:dyDescent="0.2">
      <c r="A218" s="23" t="s">
        <v>46</v>
      </c>
      <c r="B218" s="60">
        <v>8</v>
      </c>
      <c r="C218" s="24">
        <v>1</v>
      </c>
      <c r="D218" s="24">
        <v>2</v>
      </c>
      <c r="E218" s="32">
        <v>-70.887101999999999</v>
      </c>
      <c r="F218" s="32">
        <v>-53.123010000000001</v>
      </c>
      <c r="G218" s="36">
        <v>1745.481689453125</v>
      </c>
      <c r="H218" s="21">
        <v>1</v>
      </c>
      <c r="I218" s="21">
        <v>0</v>
      </c>
      <c r="J218" s="21">
        <v>0</v>
      </c>
      <c r="K218" s="36">
        <v>0</v>
      </c>
      <c r="L218" s="21">
        <v>1</v>
      </c>
      <c r="M218" s="26"/>
    </row>
    <row r="219" spans="1:13" ht="14.25" hidden="1" customHeight="1" x14ac:dyDescent="0.2">
      <c r="A219" s="23" t="s">
        <v>46</v>
      </c>
      <c r="B219" s="60">
        <v>8</v>
      </c>
      <c r="C219" s="24">
        <v>1</v>
      </c>
      <c r="D219" s="24">
        <v>3</v>
      </c>
      <c r="E219" s="32">
        <v>-70.877617999999998</v>
      </c>
      <c r="F219" s="32">
        <v>-53.128166</v>
      </c>
      <c r="G219" s="36">
        <v>2636.142578125</v>
      </c>
      <c r="H219" s="21">
        <v>1</v>
      </c>
      <c r="I219" s="21">
        <v>1</v>
      </c>
      <c r="J219" s="21">
        <v>0</v>
      </c>
      <c r="K219" s="36">
        <v>0.1</v>
      </c>
      <c r="L219" s="21">
        <v>1</v>
      </c>
      <c r="M219" s="26"/>
    </row>
    <row r="220" spans="1:13" ht="14.25" hidden="1" customHeight="1" x14ac:dyDescent="0.2">
      <c r="A220" s="23" t="s">
        <v>46</v>
      </c>
      <c r="B220" s="60">
        <v>8</v>
      </c>
      <c r="C220" s="24">
        <v>1</v>
      </c>
      <c r="D220" s="24">
        <v>4</v>
      </c>
      <c r="E220" s="32">
        <v>-70.878917999999999</v>
      </c>
      <c r="F220" s="32">
        <v>-53.131627999999999</v>
      </c>
      <c r="G220" s="36">
        <v>3199.396728515625</v>
      </c>
      <c r="H220" s="21">
        <v>1</v>
      </c>
      <c r="I220" s="21">
        <v>0</v>
      </c>
      <c r="J220" s="21">
        <v>0</v>
      </c>
      <c r="K220" s="36">
        <v>0</v>
      </c>
      <c r="L220" s="21">
        <v>1</v>
      </c>
      <c r="M220" s="26"/>
    </row>
    <row r="221" spans="1:13" ht="14.25" hidden="1" customHeight="1" x14ac:dyDescent="0.2">
      <c r="A221" s="23" t="s">
        <v>46</v>
      </c>
      <c r="B221" s="60">
        <v>8</v>
      </c>
      <c r="C221" s="24">
        <v>1</v>
      </c>
      <c r="D221" s="24">
        <v>5</v>
      </c>
      <c r="E221" s="32">
        <v>-70.881089000000003</v>
      </c>
      <c r="F221" s="32">
        <v>-53.140489000000002</v>
      </c>
      <c r="G221" s="36">
        <v>4495.32177734375</v>
      </c>
      <c r="H221" s="21">
        <v>1</v>
      </c>
      <c r="I221" s="21">
        <v>0</v>
      </c>
      <c r="J221" s="21">
        <v>0</v>
      </c>
      <c r="K221" s="36">
        <v>0</v>
      </c>
      <c r="L221" s="21">
        <v>1</v>
      </c>
      <c r="M221" s="26"/>
    </row>
    <row r="222" spans="1:13" ht="14.25" hidden="1" customHeight="1" x14ac:dyDescent="0.2">
      <c r="A222" s="23" t="s">
        <v>46</v>
      </c>
      <c r="B222" s="60">
        <v>8</v>
      </c>
      <c r="C222" s="24">
        <v>1</v>
      </c>
      <c r="D222" s="24">
        <v>6</v>
      </c>
      <c r="E222" s="32">
        <v>-70.885903999999996</v>
      </c>
      <c r="F222" s="32">
        <v>-53.143515999999998</v>
      </c>
      <c r="G222" s="36">
        <v>4994.71435546875</v>
      </c>
      <c r="H222" s="21">
        <v>1</v>
      </c>
      <c r="I222" s="21">
        <v>0</v>
      </c>
      <c r="J222" s="21">
        <v>0</v>
      </c>
      <c r="K222" s="36">
        <v>0</v>
      </c>
      <c r="L222" s="21">
        <v>1</v>
      </c>
      <c r="M222" s="26"/>
    </row>
    <row r="223" spans="1:13" ht="14.25" hidden="1" customHeight="1" x14ac:dyDescent="0.2">
      <c r="A223" s="23" t="s">
        <v>46</v>
      </c>
      <c r="B223" s="60">
        <v>8</v>
      </c>
      <c r="C223" s="24">
        <v>1</v>
      </c>
      <c r="D223" s="24">
        <v>7</v>
      </c>
      <c r="E223" s="32">
        <v>-70.889965000000004</v>
      </c>
      <c r="F223" s="32">
        <v>-53.152645</v>
      </c>
      <c r="G223" s="36">
        <v>6312.384765625</v>
      </c>
      <c r="H223" s="21">
        <v>1</v>
      </c>
      <c r="I223" s="21">
        <v>0</v>
      </c>
      <c r="J223" s="21">
        <v>0</v>
      </c>
      <c r="K223" s="36">
        <v>0</v>
      </c>
      <c r="L223" s="21">
        <v>1</v>
      </c>
      <c r="M223" s="26"/>
    </row>
    <row r="224" spans="1:13" ht="14.25" hidden="1" customHeight="1" x14ac:dyDescent="0.2">
      <c r="A224" s="23" t="s">
        <v>46</v>
      </c>
      <c r="B224" s="60">
        <v>8</v>
      </c>
      <c r="C224" s="24">
        <v>1</v>
      </c>
      <c r="D224" s="24">
        <v>8</v>
      </c>
      <c r="E224" s="32">
        <v>-70.901122000000001</v>
      </c>
      <c r="F224" s="32">
        <v>-53.156621000000001</v>
      </c>
      <c r="G224" s="36">
        <v>7472.83642578125</v>
      </c>
      <c r="H224" s="21">
        <v>1</v>
      </c>
      <c r="I224" s="21">
        <v>1</v>
      </c>
      <c r="J224" s="21">
        <v>0</v>
      </c>
      <c r="K224" s="36">
        <v>0.1</v>
      </c>
      <c r="L224" s="21">
        <v>1</v>
      </c>
      <c r="M224" s="26"/>
    </row>
    <row r="225" spans="1:13" ht="14.25" hidden="1" customHeight="1" x14ac:dyDescent="0.2">
      <c r="A225" s="23" t="s">
        <v>46</v>
      </c>
      <c r="B225" s="60">
        <v>8</v>
      </c>
      <c r="C225" s="24">
        <v>1</v>
      </c>
      <c r="D225" s="24">
        <v>9</v>
      </c>
      <c r="E225" s="32">
        <v>-70.915227999999999</v>
      </c>
      <c r="F225" s="32">
        <v>-53.164383999999998</v>
      </c>
      <c r="G225" s="36">
        <v>9044.42578125</v>
      </c>
      <c r="H225" s="21">
        <v>1</v>
      </c>
      <c r="I225" s="21">
        <v>0</v>
      </c>
      <c r="J225" s="21">
        <v>0</v>
      </c>
      <c r="K225" s="36">
        <v>0</v>
      </c>
      <c r="L225" s="21">
        <v>1</v>
      </c>
      <c r="M225" s="26"/>
    </row>
    <row r="226" spans="1:13" ht="14.25" hidden="1" customHeight="1" x14ac:dyDescent="0.2">
      <c r="A226" s="23" t="s">
        <v>46</v>
      </c>
      <c r="B226" s="60">
        <v>8</v>
      </c>
      <c r="C226" s="24">
        <v>1</v>
      </c>
      <c r="D226" s="24">
        <v>10</v>
      </c>
      <c r="E226" s="32">
        <v>-70.924361000000005</v>
      </c>
      <c r="F226" s="32">
        <v>-53.170473000000001</v>
      </c>
      <c r="G226" s="36">
        <v>10098.015625</v>
      </c>
      <c r="H226" s="21">
        <v>1</v>
      </c>
      <c r="I226" s="21">
        <v>0</v>
      </c>
      <c r="J226" s="21">
        <v>0</v>
      </c>
      <c r="K226" s="36">
        <v>0</v>
      </c>
      <c r="L226" s="21">
        <v>1</v>
      </c>
      <c r="M226" s="26"/>
    </row>
    <row r="227" spans="1:13" ht="14.25" hidden="1" customHeight="1" x14ac:dyDescent="0.2">
      <c r="A227" s="23" t="s">
        <v>46</v>
      </c>
      <c r="B227" s="60">
        <v>8</v>
      </c>
      <c r="C227" s="24">
        <v>1</v>
      </c>
      <c r="D227" s="24">
        <v>11</v>
      </c>
      <c r="E227" s="32">
        <v>-70.924886000000001</v>
      </c>
      <c r="F227" s="32">
        <v>-53.175359</v>
      </c>
      <c r="G227" s="36">
        <v>10829.466796875</v>
      </c>
      <c r="H227" s="21">
        <v>1</v>
      </c>
      <c r="I227" s="21">
        <v>0</v>
      </c>
      <c r="J227" s="21">
        <v>0</v>
      </c>
      <c r="K227" s="36">
        <v>0</v>
      </c>
      <c r="L227" s="21">
        <v>1</v>
      </c>
      <c r="M227" s="26"/>
    </row>
    <row r="228" spans="1:13" ht="14.25" hidden="1" customHeight="1" x14ac:dyDescent="0.2">
      <c r="A228" s="23" t="s">
        <v>46</v>
      </c>
      <c r="B228" s="60">
        <v>8</v>
      </c>
      <c r="C228" s="24">
        <v>1</v>
      </c>
      <c r="D228" s="24">
        <v>12</v>
      </c>
      <c r="E228" s="32">
        <v>-70.926177999999993</v>
      </c>
      <c r="F228" s="32">
        <v>-53.176211000000002</v>
      </c>
      <c r="G228" s="36">
        <v>11338.8984375</v>
      </c>
      <c r="H228" s="21">
        <v>1</v>
      </c>
      <c r="I228" s="21">
        <v>0</v>
      </c>
      <c r="J228" s="21">
        <v>0</v>
      </c>
      <c r="K228" s="36">
        <v>0</v>
      </c>
      <c r="L228" s="21">
        <v>1</v>
      </c>
      <c r="M228" s="26"/>
    </row>
    <row r="229" spans="1:13" ht="14.25" hidden="1" customHeight="1" x14ac:dyDescent="0.2">
      <c r="A229" s="23" t="s">
        <v>46</v>
      </c>
      <c r="B229" s="60">
        <v>8</v>
      </c>
      <c r="C229" s="24">
        <v>1</v>
      </c>
      <c r="D229" s="24">
        <v>13</v>
      </c>
      <c r="E229" s="32">
        <v>-70.932624000000004</v>
      </c>
      <c r="F229" s="32">
        <v>-53.175750999999998</v>
      </c>
      <c r="G229" s="36">
        <v>11925.53125</v>
      </c>
      <c r="H229" s="21">
        <v>1</v>
      </c>
      <c r="I229" s="21">
        <v>0</v>
      </c>
      <c r="J229" s="21">
        <v>0</v>
      </c>
      <c r="K229" s="36">
        <v>0</v>
      </c>
      <c r="L229" s="21">
        <v>1</v>
      </c>
      <c r="M229" s="26"/>
    </row>
    <row r="230" spans="1:13" ht="14.25" hidden="1" customHeight="1" x14ac:dyDescent="0.2">
      <c r="A230" s="23" t="s">
        <v>46</v>
      </c>
      <c r="B230" s="60">
        <v>8</v>
      </c>
      <c r="C230" s="24">
        <v>1</v>
      </c>
      <c r="D230" s="24">
        <v>14</v>
      </c>
      <c r="E230" s="32">
        <v>-70.937137000000007</v>
      </c>
      <c r="F230" s="32">
        <v>-53.176163000000003</v>
      </c>
      <c r="G230" s="36">
        <v>12356.9326171875</v>
      </c>
      <c r="H230" s="21">
        <v>1</v>
      </c>
      <c r="I230" s="21">
        <v>0</v>
      </c>
      <c r="J230" s="21">
        <v>0</v>
      </c>
      <c r="K230" s="36">
        <v>0</v>
      </c>
      <c r="L230" s="21">
        <v>1</v>
      </c>
      <c r="M230" s="26"/>
    </row>
    <row r="231" spans="1:13" ht="14.25" hidden="1" customHeight="1" x14ac:dyDescent="0.2">
      <c r="A231" s="23" t="s">
        <v>46</v>
      </c>
      <c r="B231" s="60">
        <v>8</v>
      </c>
      <c r="C231" s="24">
        <v>1</v>
      </c>
      <c r="D231" s="24">
        <v>15</v>
      </c>
      <c r="E231" s="32">
        <v>-70.939553000000004</v>
      </c>
      <c r="F231" s="32">
        <v>-53.181811000000003</v>
      </c>
      <c r="G231" s="36">
        <v>13176.095703125</v>
      </c>
      <c r="H231" s="21">
        <v>1</v>
      </c>
      <c r="I231" s="21">
        <v>1</v>
      </c>
      <c r="J231" s="21">
        <v>0</v>
      </c>
      <c r="K231" s="36">
        <v>0.8</v>
      </c>
      <c r="L231" s="21">
        <v>1</v>
      </c>
      <c r="M231" s="26"/>
    </row>
    <row r="232" spans="1:13" ht="14.25" hidden="1" customHeight="1" x14ac:dyDescent="0.2">
      <c r="A232" s="23" t="s">
        <v>46</v>
      </c>
      <c r="B232" s="60">
        <v>8</v>
      </c>
      <c r="C232" s="24">
        <v>1</v>
      </c>
      <c r="D232" s="24">
        <v>16</v>
      </c>
      <c r="E232" s="32">
        <v>-70.942715000000007</v>
      </c>
      <c r="F232" s="32">
        <v>-53.183566999999996</v>
      </c>
      <c r="G232" s="36">
        <v>13525.7490234375</v>
      </c>
      <c r="H232" s="21">
        <v>1</v>
      </c>
      <c r="I232" s="21">
        <v>0</v>
      </c>
      <c r="J232" s="21">
        <v>0</v>
      </c>
      <c r="K232" s="36">
        <v>0</v>
      </c>
      <c r="L232" s="21">
        <v>1</v>
      </c>
      <c r="M232" s="26"/>
    </row>
    <row r="233" spans="1:13" ht="14.25" hidden="1" customHeight="1" x14ac:dyDescent="0.2">
      <c r="A233" s="23" t="s">
        <v>46</v>
      </c>
      <c r="B233" s="60">
        <v>8</v>
      </c>
      <c r="C233" s="24">
        <v>1</v>
      </c>
      <c r="D233" s="24">
        <v>17</v>
      </c>
      <c r="E233" s="32">
        <v>-70.948877999999993</v>
      </c>
      <c r="F233" s="32">
        <v>-53.181814000000003</v>
      </c>
      <c r="G233" s="36">
        <v>14039.5263671875</v>
      </c>
      <c r="H233" s="21">
        <v>1</v>
      </c>
      <c r="I233" s="21">
        <v>0</v>
      </c>
      <c r="J233" s="21">
        <v>0</v>
      </c>
      <c r="K233" s="36">
        <v>0</v>
      </c>
      <c r="L233" s="21">
        <v>1</v>
      </c>
      <c r="M233" s="26"/>
    </row>
    <row r="234" spans="1:13" ht="14.25" hidden="1" customHeight="1" x14ac:dyDescent="0.2">
      <c r="A234" s="23" t="s">
        <v>46</v>
      </c>
      <c r="B234" s="67" t="s">
        <v>60</v>
      </c>
      <c r="C234" s="68">
        <v>0</v>
      </c>
      <c r="D234" s="68">
        <v>1</v>
      </c>
      <c r="E234" s="69">
        <v>-70.930105999999995</v>
      </c>
      <c r="F234" s="69">
        <v>-53.176898000000001</v>
      </c>
      <c r="G234" s="70">
        <v>27.958620071411133</v>
      </c>
      <c r="H234" s="21">
        <v>1</v>
      </c>
      <c r="I234" s="21">
        <v>0</v>
      </c>
      <c r="J234" s="21">
        <v>0</v>
      </c>
      <c r="K234" s="36">
        <v>0</v>
      </c>
      <c r="L234" s="21">
        <v>1</v>
      </c>
      <c r="M234" s="72"/>
    </row>
    <row r="235" spans="1:13" ht="14.25" hidden="1" customHeight="1" x14ac:dyDescent="0.2">
      <c r="A235" s="23" t="s">
        <v>46</v>
      </c>
      <c r="B235" s="67" t="s">
        <v>60</v>
      </c>
      <c r="C235" s="68">
        <v>0</v>
      </c>
      <c r="D235" s="68">
        <v>2</v>
      </c>
      <c r="E235" s="69">
        <v>-70.926174000000003</v>
      </c>
      <c r="F235" s="69">
        <v>-53.176212</v>
      </c>
      <c r="G235" s="70">
        <v>417.69149780273437</v>
      </c>
      <c r="H235" s="71">
        <v>1</v>
      </c>
      <c r="I235" s="71">
        <v>1</v>
      </c>
      <c r="J235" s="71">
        <v>0</v>
      </c>
      <c r="K235" s="70">
        <v>0.1</v>
      </c>
      <c r="L235" s="71">
        <v>1</v>
      </c>
      <c r="M235" s="72"/>
    </row>
    <row r="236" spans="1:13" ht="14.25" hidden="1" customHeight="1" x14ac:dyDescent="0.2">
      <c r="A236" s="23" t="s">
        <v>46</v>
      </c>
      <c r="B236" s="67" t="s">
        <v>60</v>
      </c>
      <c r="C236" s="68">
        <v>0</v>
      </c>
      <c r="D236" s="68">
        <v>3</v>
      </c>
      <c r="E236" s="69">
        <v>-70.922838999999996</v>
      </c>
      <c r="F236" s="69">
        <v>-53.176451999999998</v>
      </c>
      <c r="G236" s="70">
        <v>715.8511962890625</v>
      </c>
      <c r="H236" s="21">
        <v>1</v>
      </c>
      <c r="I236" s="21">
        <v>0</v>
      </c>
      <c r="J236" s="21">
        <v>0</v>
      </c>
      <c r="K236" s="36">
        <v>0</v>
      </c>
      <c r="L236" s="21">
        <v>1</v>
      </c>
      <c r="M236" s="72"/>
    </row>
    <row r="237" spans="1:13" ht="14.25" hidden="1" customHeight="1" x14ac:dyDescent="0.2">
      <c r="A237" s="23" t="s">
        <v>46</v>
      </c>
      <c r="B237" s="67" t="s">
        <v>60</v>
      </c>
      <c r="C237" s="68">
        <v>0</v>
      </c>
      <c r="D237" s="68">
        <v>4</v>
      </c>
      <c r="E237" s="69">
        <v>-70.924901000000006</v>
      </c>
      <c r="F237" s="69">
        <v>-53.175353000000001</v>
      </c>
      <c r="G237" s="70">
        <v>928.04278564453125</v>
      </c>
      <c r="H237" s="21">
        <v>1</v>
      </c>
      <c r="I237" s="21">
        <v>0</v>
      </c>
      <c r="J237" s="21">
        <v>0</v>
      </c>
      <c r="K237" s="36">
        <v>0</v>
      </c>
      <c r="L237" s="21">
        <v>1</v>
      </c>
      <c r="M237" s="72"/>
    </row>
    <row r="238" spans="1:13" ht="14.25" hidden="1" customHeight="1" x14ac:dyDescent="0.2">
      <c r="A238" s="23" t="s">
        <v>46</v>
      </c>
      <c r="B238" s="67" t="s">
        <v>60</v>
      </c>
      <c r="C238" s="68">
        <v>0</v>
      </c>
      <c r="D238" s="68">
        <v>5</v>
      </c>
      <c r="E238" s="69">
        <v>-70.919298999999995</v>
      </c>
      <c r="F238" s="69">
        <v>-53.166190999999998</v>
      </c>
      <c r="G238" s="70">
        <v>2218.421630859375</v>
      </c>
      <c r="H238" s="42">
        <v>1</v>
      </c>
      <c r="I238" s="21">
        <v>0</v>
      </c>
      <c r="J238" s="21">
        <v>0</v>
      </c>
      <c r="K238" s="36">
        <v>0</v>
      </c>
      <c r="L238" s="21">
        <v>1</v>
      </c>
      <c r="M238" s="72"/>
    </row>
    <row r="239" spans="1:13" ht="14.25" hidden="1" customHeight="1" x14ac:dyDescent="0.2">
      <c r="A239" s="23" t="s">
        <v>46</v>
      </c>
      <c r="B239" s="67" t="s">
        <v>60</v>
      </c>
      <c r="C239" s="68">
        <v>0</v>
      </c>
      <c r="D239" s="68">
        <v>6</v>
      </c>
      <c r="E239" s="69">
        <v>-70.913197999999994</v>
      </c>
      <c r="F239" s="69">
        <v>-53.165500999999999</v>
      </c>
      <c r="G239" s="70">
        <v>2804.192626953125</v>
      </c>
      <c r="H239" s="21">
        <v>1</v>
      </c>
      <c r="I239" s="21">
        <v>0</v>
      </c>
      <c r="J239" s="21">
        <v>0</v>
      </c>
      <c r="K239" s="36">
        <v>0</v>
      </c>
      <c r="L239" s="21">
        <v>1</v>
      </c>
      <c r="M239" s="72"/>
    </row>
    <row r="240" spans="1:13" ht="14.25" hidden="1" customHeight="1" x14ac:dyDescent="0.2">
      <c r="A240" s="23" t="s">
        <v>46</v>
      </c>
      <c r="B240" s="67" t="s">
        <v>60</v>
      </c>
      <c r="C240" s="68">
        <v>0</v>
      </c>
      <c r="D240" s="68">
        <v>7</v>
      </c>
      <c r="E240" s="69">
        <v>-70.905153999999996</v>
      </c>
      <c r="F240" s="69">
        <v>-53.160862999999999</v>
      </c>
      <c r="G240" s="70">
        <v>3707.23828125</v>
      </c>
      <c r="H240" s="21">
        <v>1</v>
      </c>
      <c r="I240" s="21">
        <v>0</v>
      </c>
      <c r="J240" s="21">
        <v>0</v>
      </c>
      <c r="K240" s="36">
        <v>0</v>
      </c>
      <c r="L240" s="21">
        <v>1</v>
      </c>
      <c r="M240" s="72"/>
    </row>
    <row r="241" spans="1:13" ht="14.25" hidden="1" customHeight="1" x14ac:dyDescent="0.2">
      <c r="A241" s="23" t="s">
        <v>46</v>
      </c>
      <c r="B241" s="67" t="s">
        <v>60</v>
      </c>
      <c r="C241" s="68">
        <v>0</v>
      </c>
      <c r="D241" s="68">
        <v>8</v>
      </c>
      <c r="E241" s="69">
        <v>-70.897914999999998</v>
      </c>
      <c r="F241" s="69">
        <v>-53.16169</v>
      </c>
      <c r="G241" s="70">
        <v>4348.09814453125</v>
      </c>
      <c r="H241" s="21">
        <v>1</v>
      </c>
      <c r="I241" s="51">
        <v>1</v>
      </c>
      <c r="J241" s="21">
        <v>0</v>
      </c>
      <c r="K241" s="81">
        <v>0.1</v>
      </c>
      <c r="L241" s="21">
        <v>1</v>
      </c>
      <c r="M241" s="72"/>
    </row>
    <row r="242" spans="1:13" ht="14.25" hidden="1" customHeight="1" x14ac:dyDescent="0.2">
      <c r="A242" s="23" t="s">
        <v>46</v>
      </c>
      <c r="B242" s="67" t="s">
        <v>60</v>
      </c>
      <c r="C242" s="68">
        <v>0</v>
      </c>
      <c r="D242" s="68">
        <v>9</v>
      </c>
      <c r="E242" s="69">
        <v>-70.888294999999999</v>
      </c>
      <c r="F242" s="69">
        <v>-53.153041000000002</v>
      </c>
      <c r="G242" s="70">
        <v>5527.107421875</v>
      </c>
      <c r="H242" s="21">
        <v>1</v>
      </c>
      <c r="I242" s="21">
        <v>0</v>
      </c>
      <c r="J242" s="21">
        <v>0</v>
      </c>
      <c r="K242" s="36">
        <v>0</v>
      </c>
      <c r="L242" s="21">
        <v>1</v>
      </c>
      <c r="M242" s="72"/>
    </row>
    <row r="243" spans="1:13" ht="14.25" hidden="1" customHeight="1" x14ac:dyDescent="0.2">
      <c r="A243" s="23" t="s">
        <v>46</v>
      </c>
      <c r="B243" s="67" t="s">
        <v>60</v>
      </c>
      <c r="C243" s="68">
        <v>0</v>
      </c>
      <c r="D243" s="68">
        <v>10</v>
      </c>
      <c r="E243" s="69">
        <v>-70.884735000000006</v>
      </c>
      <c r="F243" s="69">
        <v>-53.147728999999998</v>
      </c>
      <c r="G243" s="70">
        <v>6276.17626953125</v>
      </c>
      <c r="H243" s="21">
        <v>1</v>
      </c>
      <c r="I243" s="21">
        <v>0</v>
      </c>
      <c r="J243" s="21">
        <v>0</v>
      </c>
      <c r="K243" s="36">
        <v>0</v>
      </c>
      <c r="L243" s="21">
        <v>1</v>
      </c>
      <c r="M243" s="72"/>
    </row>
    <row r="244" spans="1:13" ht="14.25" hidden="1" customHeight="1" x14ac:dyDescent="0.2">
      <c r="A244" s="23" t="s">
        <v>46</v>
      </c>
      <c r="B244" s="67" t="s">
        <v>60</v>
      </c>
      <c r="C244" s="68">
        <v>0</v>
      </c>
      <c r="D244" s="68">
        <v>11</v>
      </c>
      <c r="E244" s="69">
        <v>-70.885903999999996</v>
      </c>
      <c r="F244" s="69">
        <v>-53.143515999999998</v>
      </c>
      <c r="G244" s="70">
        <v>6944.0771484375</v>
      </c>
      <c r="H244" s="21">
        <v>1</v>
      </c>
      <c r="I244" s="21">
        <v>0</v>
      </c>
      <c r="J244" s="21">
        <v>0</v>
      </c>
      <c r="K244" s="36">
        <v>0</v>
      </c>
      <c r="L244" s="21">
        <v>1</v>
      </c>
      <c r="M244" s="72"/>
    </row>
    <row r="245" spans="1:13" ht="14.25" hidden="1" customHeight="1" x14ac:dyDescent="0.2">
      <c r="A245" s="23" t="s">
        <v>46</v>
      </c>
      <c r="B245" s="67" t="s">
        <v>60</v>
      </c>
      <c r="C245" s="68">
        <v>0</v>
      </c>
      <c r="D245" s="68">
        <v>12</v>
      </c>
      <c r="E245" s="69">
        <v>-70.877157999999994</v>
      </c>
      <c r="F245" s="69">
        <v>-53.140497000000003</v>
      </c>
      <c r="G245" s="70">
        <v>7749.00146484375</v>
      </c>
      <c r="H245" s="21">
        <v>1</v>
      </c>
      <c r="I245" s="51">
        <v>0</v>
      </c>
      <c r="J245" s="21">
        <v>0</v>
      </c>
      <c r="K245" s="81">
        <v>0</v>
      </c>
      <c r="L245" s="21">
        <v>1</v>
      </c>
      <c r="M245" s="72"/>
    </row>
    <row r="246" spans="1:13" ht="14.25" hidden="1" customHeight="1" x14ac:dyDescent="0.2">
      <c r="A246" s="23" t="s">
        <v>46</v>
      </c>
      <c r="B246" s="67" t="s">
        <v>60</v>
      </c>
      <c r="C246" s="68">
        <v>0</v>
      </c>
      <c r="D246" s="68">
        <v>13</v>
      </c>
      <c r="E246" s="69">
        <v>-70.877280999999996</v>
      </c>
      <c r="F246" s="69">
        <v>-53.131211</v>
      </c>
      <c r="G246" s="70">
        <v>9156.982421875</v>
      </c>
      <c r="H246" s="21">
        <v>1</v>
      </c>
      <c r="I246" s="21">
        <v>0</v>
      </c>
      <c r="J246" s="21">
        <v>0</v>
      </c>
      <c r="K246" s="36">
        <v>0</v>
      </c>
      <c r="L246" s="21">
        <v>1</v>
      </c>
      <c r="M246" s="72"/>
    </row>
    <row r="247" spans="1:13" ht="14.25" hidden="1" customHeight="1" x14ac:dyDescent="0.2">
      <c r="A247" s="23" t="s">
        <v>46</v>
      </c>
      <c r="B247" s="67" t="s">
        <v>60</v>
      </c>
      <c r="C247" s="68">
        <v>0</v>
      </c>
      <c r="D247" s="68">
        <v>14</v>
      </c>
      <c r="E247" s="69">
        <v>-70.881956000000002</v>
      </c>
      <c r="F247" s="69">
        <v>-53.123857000000001</v>
      </c>
      <c r="G247" s="70">
        <v>10388.625</v>
      </c>
      <c r="H247" s="21">
        <v>1</v>
      </c>
      <c r="I247" s="21">
        <v>1</v>
      </c>
      <c r="J247" s="21">
        <v>0</v>
      </c>
      <c r="K247" s="36">
        <v>0.8</v>
      </c>
      <c r="L247" s="21">
        <v>1</v>
      </c>
      <c r="M247" s="72"/>
    </row>
    <row r="248" spans="1:13" ht="14.25" hidden="1" customHeight="1" x14ac:dyDescent="0.2">
      <c r="A248" s="23" t="s">
        <v>46</v>
      </c>
      <c r="B248" s="67" t="s">
        <v>60</v>
      </c>
      <c r="C248" s="68">
        <v>0</v>
      </c>
      <c r="D248" s="68">
        <v>15</v>
      </c>
      <c r="E248" s="69">
        <v>-70.898313999999999</v>
      </c>
      <c r="F248" s="69">
        <v>-53.122622999999997</v>
      </c>
      <c r="G248" s="70">
        <v>11837.0400390625</v>
      </c>
      <c r="H248" s="21">
        <v>1</v>
      </c>
      <c r="I248" s="21">
        <v>0</v>
      </c>
      <c r="J248" s="21">
        <v>0</v>
      </c>
      <c r="K248" s="36">
        <v>0</v>
      </c>
      <c r="L248" s="21">
        <v>1</v>
      </c>
      <c r="M248" s="72"/>
    </row>
    <row r="249" spans="1:13" ht="14.25" hidden="1" customHeight="1" x14ac:dyDescent="0.2">
      <c r="A249" s="23" t="s">
        <v>46</v>
      </c>
      <c r="B249" s="44" t="s">
        <v>47</v>
      </c>
      <c r="C249" s="24">
        <v>0</v>
      </c>
      <c r="D249" s="24">
        <v>1</v>
      </c>
      <c r="E249" s="32">
        <v>-70.948784000000003</v>
      </c>
      <c r="F249" s="32">
        <v>-53.180667999999997</v>
      </c>
      <c r="G249" s="36">
        <v>100.35400390625</v>
      </c>
      <c r="H249" s="21">
        <v>1</v>
      </c>
      <c r="I249" s="21">
        <v>0</v>
      </c>
      <c r="J249" s="21">
        <v>0</v>
      </c>
      <c r="K249" s="36">
        <v>0</v>
      </c>
      <c r="L249" s="21">
        <v>1</v>
      </c>
      <c r="M249" s="26"/>
    </row>
    <row r="250" spans="1:13" ht="14.25" hidden="1" customHeight="1" x14ac:dyDescent="0.2">
      <c r="A250" s="23" t="s">
        <v>46</v>
      </c>
      <c r="B250" s="44" t="s">
        <v>47</v>
      </c>
      <c r="C250" s="24">
        <v>0</v>
      </c>
      <c r="D250" s="24">
        <v>2</v>
      </c>
      <c r="E250" s="32">
        <v>-70.939492000000001</v>
      </c>
      <c r="F250" s="32">
        <v>-53.181755000000003</v>
      </c>
      <c r="G250" s="36">
        <v>901.1114501953125</v>
      </c>
      <c r="H250" s="21">
        <v>1</v>
      </c>
      <c r="I250" s="21">
        <v>1</v>
      </c>
      <c r="J250" s="21">
        <v>0</v>
      </c>
      <c r="K250" s="36">
        <v>0.1</v>
      </c>
      <c r="L250" s="21">
        <v>1</v>
      </c>
      <c r="M250" s="25"/>
    </row>
    <row r="251" spans="1:13" ht="14.25" hidden="1" customHeight="1" x14ac:dyDescent="0.2">
      <c r="A251" s="23" t="s">
        <v>46</v>
      </c>
      <c r="B251" s="44" t="s">
        <v>47</v>
      </c>
      <c r="C251" s="24">
        <v>0</v>
      </c>
      <c r="D251" s="24">
        <v>3</v>
      </c>
      <c r="E251" s="32">
        <v>-70.946427</v>
      </c>
      <c r="F251" s="32">
        <v>-53.176796000000003</v>
      </c>
      <c r="G251" s="36">
        <v>1798.8824462890625</v>
      </c>
      <c r="H251" s="21">
        <v>1</v>
      </c>
      <c r="I251" s="21">
        <v>0</v>
      </c>
      <c r="J251" s="21">
        <v>0</v>
      </c>
      <c r="K251" s="36">
        <v>0</v>
      </c>
      <c r="L251" s="21">
        <v>1</v>
      </c>
      <c r="M251" s="25"/>
    </row>
    <row r="252" spans="1:13" ht="14.25" hidden="1" customHeight="1" x14ac:dyDescent="0.2">
      <c r="A252" s="23" t="s">
        <v>46</v>
      </c>
      <c r="B252" s="44" t="s">
        <v>47</v>
      </c>
      <c r="C252" s="24">
        <v>0</v>
      </c>
      <c r="D252" s="24">
        <v>4</v>
      </c>
      <c r="E252" s="32">
        <v>-70.928118999999995</v>
      </c>
      <c r="F252" s="32">
        <v>-53.159770999999999</v>
      </c>
      <c r="G252" s="36">
        <v>4456.80712890625</v>
      </c>
      <c r="H252" s="21">
        <v>1</v>
      </c>
      <c r="I252" s="21">
        <v>0</v>
      </c>
      <c r="J252" s="21">
        <v>0</v>
      </c>
      <c r="K252" s="36">
        <v>0</v>
      </c>
      <c r="L252" s="21">
        <v>1</v>
      </c>
      <c r="M252" s="25"/>
    </row>
    <row r="253" spans="1:13" ht="14.25" hidden="1" customHeight="1" x14ac:dyDescent="0.2">
      <c r="A253" s="23" t="s">
        <v>46</v>
      </c>
      <c r="B253" s="44" t="s">
        <v>47</v>
      </c>
      <c r="C253" s="24">
        <v>0</v>
      </c>
      <c r="D253" s="24">
        <v>5</v>
      </c>
      <c r="E253" s="32">
        <v>-70.913197999999994</v>
      </c>
      <c r="F253" s="32">
        <v>-53.165500999999999</v>
      </c>
      <c r="G253" s="36">
        <v>5641.19140625</v>
      </c>
      <c r="H253" s="21">
        <v>1</v>
      </c>
      <c r="I253" s="22">
        <v>1</v>
      </c>
      <c r="J253" s="21">
        <v>0</v>
      </c>
      <c r="K253" s="36">
        <v>0.1</v>
      </c>
      <c r="L253" s="21">
        <v>1</v>
      </c>
      <c r="M253" s="25"/>
    </row>
    <row r="254" spans="1:13" ht="14.25" hidden="1" customHeight="1" x14ac:dyDescent="0.2">
      <c r="A254" s="23" t="s">
        <v>46</v>
      </c>
      <c r="B254" s="44" t="s">
        <v>47</v>
      </c>
      <c r="C254" s="24">
        <v>0</v>
      </c>
      <c r="D254" s="24">
        <v>6</v>
      </c>
      <c r="E254" s="32">
        <v>-70.904088999999999</v>
      </c>
      <c r="F254" s="32">
        <v>-53.153092000000001</v>
      </c>
      <c r="G254" s="36">
        <v>7654.6162109375</v>
      </c>
      <c r="H254" s="21">
        <v>1</v>
      </c>
      <c r="I254" s="21">
        <v>0</v>
      </c>
      <c r="J254" s="21">
        <v>0</v>
      </c>
      <c r="K254" s="36">
        <v>0</v>
      </c>
      <c r="L254" s="21">
        <v>1</v>
      </c>
      <c r="M254" s="25"/>
    </row>
    <row r="255" spans="1:13" ht="14.25" hidden="1" customHeight="1" x14ac:dyDescent="0.2">
      <c r="A255" s="23" t="s">
        <v>46</v>
      </c>
      <c r="B255" s="44" t="s">
        <v>47</v>
      </c>
      <c r="C255" s="24">
        <v>0</v>
      </c>
      <c r="D255" s="24">
        <v>7</v>
      </c>
      <c r="E255" s="32">
        <v>-70.913047000000006</v>
      </c>
      <c r="F255" s="32">
        <v>-53.149650000000001</v>
      </c>
      <c r="G255" s="36">
        <v>8369.4638671875</v>
      </c>
      <c r="H255" s="21">
        <v>1</v>
      </c>
      <c r="I255" s="21">
        <v>0</v>
      </c>
      <c r="J255" s="21">
        <v>0</v>
      </c>
      <c r="K255" s="36">
        <v>0</v>
      </c>
      <c r="L255" s="21">
        <v>1</v>
      </c>
      <c r="M255" s="25"/>
    </row>
    <row r="256" spans="1:13" ht="14.25" hidden="1" customHeight="1" x14ac:dyDescent="0.2">
      <c r="A256" s="23" t="s">
        <v>46</v>
      </c>
      <c r="B256" s="44" t="s">
        <v>47</v>
      </c>
      <c r="C256" s="24">
        <v>0</v>
      </c>
      <c r="D256" s="24">
        <v>8</v>
      </c>
      <c r="E256" s="32">
        <v>-70.925194000000005</v>
      </c>
      <c r="F256" s="32">
        <v>-53.145696000000001</v>
      </c>
      <c r="G256" s="36">
        <v>9785.0537109375</v>
      </c>
      <c r="H256" s="21">
        <v>1</v>
      </c>
      <c r="I256" s="21">
        <v>0</v>
      </c>
      <c r="J256" s="21">
        <v>0</v>
      </c>
      <c r="K256" s="36">
        <v>0</v>
      </c>
      <c r="L256" s="21">
        <v>1</v>
      </c>
      <c r="M256" s="25"/>
    </row>
    <row r="257" spans="1:13" ht="14.25" hidden="1" customHeight="1" x14ac:dyDescent="0.2">
      <c r="A257" s="23" t="s">
        <v>46</v>
      </c>
      <c r="B257" s="44" t="s">
        <v>47</v>
      </c>
      <c r="C257" s="24">
        <v>0</v>
      </c>
      <c r="D257" s="24">
        <v>9</v>
      </c>
      <c r="E257" s="32">
        <v>-70.927581000000004</v>
      </c>
      <c r="F257" s="32">
        <v>-53.134599000000001</v>
      </c>
      <c r="G257" s="36">
        <v>11329.6611328125</v>
      </c>
      <c r="H257" s="21">
        <v>1</v>
      </c>
      <c r="I257" s="21">
        <v>0</v>
      </c>
      <c r="J257" s="21">
        <v>0</v>
      </c>
      <c r="K257" s="36">
        <v>0</v>
      </c>
      <c r="L257" s="21">
        <v>1</v>
      </c>
      <c r="M257" s="25"/>
    </row>
    <row r="258" spans="1:13" ht="14.25" hidden="1" customHeight="1" x14ac:dyDescent="0.2">
      <c r="A258" s="23" t="s">
        <v>46</v>
      </c>
      <c r="B258" s="44" t="s">
        <v>47</v>
      </c>
      <c r="C258" s="24">
        <v>0</v>
      </c>
      <c r="D258" s="24">
        <v>10</v>
      </c>
      <c r="E258" s="32">
        <v>-70.911769000000007</v>
      </c>
      <c r="F258" s="32">
        <v>-53.133924</v>
      </c>
      <c r="G258" s="36">
        <v>12860.32421875</v>
      </c>
      <c r="H258" s="21">
        <v>1</v>
      </c>
      <c r="I258" s="21">
        <v>0</v>
      </c>
      <c r="J258" s="21">
        <v>0</v>
      </c>
      <c r="K258" s="36">
        <v>0</v>
      </c>
      <c r="L258" s="21">
        <v>1</v>
      </c>
      <c r="M258" s="25"/>
    </row>
    <row r="259" spans="1:13" ht="14.25" hidden="1" customHeight="1" x14ac:dyDescent="0.2">
      <c r="A259" s="23" t="s">
        <v>46</v>
      </c>
      <c r="B259" s="44" t="s">
        <v>47</v>
      </c>
      <c r="C259" s="24">
        <v>0</v>
      </c>
      <c r="D259" s="24">
        <v>11</v>
      </c>
      <c r="E259" s="32">
        <v>-70.907432999999997</v>
      </c>
      <c r="F259" s="32">
        <v>-53.131030000000003</v>
      </c>
      <c r="G259" s="36">
        <v>13294.1162109375</v>
      </c>
      <c r="H259" s="21">
        <v>1</v>
      </c>
      <c r="I259" s="21">
        <v>0</v>
      </c>
      <c r="J259" s="21">
        <v>0</v>
      </c>
      <c r="K259" s="36">
        <v>0</v>
      </c>
      <c r="L259" s="21">
        <v>1</v>
      </c>
      <c r="M259" s="25"/>
    </row>
    <row r="260" spans="1:13" ht="14.25" hidden="1" customHeight="1" x14ac:dyDescent="0.2">
      <c r="A260" s="23" t="s">
        <v>46</v>
      </c>
      <c r="B260" s="44" t="s">
        <v>47</v>
      </c>
      <c r="C260" s="24">
        <v>0</v>
      </c>
      <c r="D260" s="24">
        <v>12</v>
      </c>
      <c r="E260" s="32">
        <v>-70.896404000000004</v>
      </c>
      <c r="F260" s="32">
        <v>-53.124020999999999</v>
      </c>
      <c r="G260" s="36">
        <v>14368.7548828125</v>
      </c>
      <c r="H260" s="21">
        <v>1</v>
      </c>
      <c r="I260" s="22">
        <v>1</v>
      </c>
      <c r="J260" s="21">
        <v>0</v>
      </c>
      <c r="K260" s="37">
        <v>0.8</v>
      </c>
      <c r="L260" s="21">
        <v>1</v>
      </c>
      <c r="M260" s="26"/>
    </row>
    <row r="261" spans="1:13" ht="14.25" hidden="1" customHeight="1" x14ac:dyDescent="0.2">
      <c r="A261" s="23" t="s">
        <v>46</v>
      </c>
      <c r="B261" s="45" t="s">
        <v>47</v>
      </c>
      <c r="C261" s="27">
        <v>0</v>
      </c>
      <c r="D261" s="27">
        <v>13</v>
      </c>
      <c r="E261" s="33">
        <v>-70.882180000000005</v>
      </c>
      <c r="F261" s="33">
        <v>-53.133625000000002</v>
      </c>
      <c r="G261" s="37">
        <v>16022.2431640625</v>
      </c>
      <c r="H261" s="21">
        <v>1</v>
      </c>
      <c r="I261" s="21">
        <v>0</v>
      </c>
      <c r="J261" s="21">
        <v>0</v>
      </c>
      <c r="K261" s="36">
        <v>0</v>
      </c>
      <c r="L261" s="21">
        <v>1</v>
      </c>
      <c r="M261" s="26"/>
    </row>
    <row r="262" spans="1:13" ht="14.25" hidden="1" customHeight="1" x14ac:dyDescent="0.2">
      <c r="A262" s="23" t="s">
        <v>46</v>
      </c>
      <c r="B262" s="45" t="s">
        <v>47</v>
      </c>
      <c r="C262" s="27">
        <v>1</v>
      </c>
      <c r="D262" s="27">
        <v>1</v>
      </c>
      <c r="E262" s="33">
        <v>-70.883679999999998</v>
      </c>
      <c r="F262" s="33">
        <v>-53.135897999999997</v>
      </c>
      <c r="G262" s="37">
        <v>98.626708984375</v>
      </c>
      <c r="H262" s="21">
        <v>1</v>
      </c>
      <c r="I262" s="21">
        <v>0</v>
      </c>
      <c r="J262" s="21">
        <v>0</v>
      </c>
      <c r="K262" s="36">
        <v>0</v>
      </c>
      <c r="L262" s="21">
        <v>1</v>
      </c>
      <c r="M262" s="26"/>
    </row>
    <row r="263" spans="1:13" ht="14.25" hidden="1" customHeight="1" x14ac:dyDescent="0.2">
      <c r="A263" s="23" t="s">
        <v>46</v>
      </c>
      <c r="B263" s="45" t="s">
        <v>47</v>
      </c>
      <c r="C263" s="27">
        <v>1</v>
      </c>
      <c r="D263" s="27">
        <v>2</v>
      </c>
      <c r="E263" s="33">
        <v>-70.899390999999994</v>
      </c>
      <c r="F263" s="33">
        <v>-53.12565</v>
      </c>
      <c r="G263" s="37">
        <v>2357.355712890625</v>
      </c>
      <c r="H263" s="21">
        <v>1</v>
      </c>
      <c r="I263" s="22">
        <v>1</v>
      </c>
      <c r="J263" s="21">
        <v>0</v>
      </c>
      <c r="K263" s="37">
        <v>0.1</v>
      </c>
      <c r="L263" s="21">
        <v>1</v>
      </c>
      <c r="M263" s="26"/>
    </row>
    <row r="264" spans="1:13" ht="14.25" hidden="1" customHeight="1" x14ac:dyDescent="0.2">
      <c r="A264" s="23" t="s">
        <v>46</v>
      </c>
      <c r="B264" s="45" t="s">
        <v>47</v>
      </c>
      <c r="C264" s="27">
        <v>1</v>
      </c>
      <c r="D264" s="27">
        <v>3</v>
      </c>
      <c r="E264" s="33">
        <v>-70.921077999999994</v>
      </c>
      <c r="F264" s="33">
        <v>-53.136643999999997</v>
      </c>
      <c r="G264" s="37">
        <v>4449.1708984375</v>
      </c>
      <c r="H264" s="21">
        <v>1</v>
      </c>
      <c r="I264" s="21">
        <v>0</v>
      </c>
      <c r="J264" s="21">
        <v>0</v>
      </c>
      <c r="K264" s="36">
        <v>0</v>
      </c>
      <c r="L264" s="21">
        <v>1</v>
      </c>
      <c r="M264" s="26"/>
    </row>
    <row r="265" spans="1:13" ht="14.25" hidden="1" customHeight="1" x14ac:dyDescent="0.2">
      <c r="A265" s="23" t="s">
        <v>46</v>
      </c>
      <c r="B265" s="45" t="s">
        <v>47</v>
      </c>
      <c r="C265" s="27">
        <v>1</v>
      </c>
      <c r="D265" s="27">
        <v>4</v>
      </c>
      <c r="E265" s="33">
        <v>-70.927797999999996</v>
      </c>
      <c r="F265" s="33">
        <v>-53.134585000000001</v>
      </c>
      <c r="G265" s="37">
        <v>5147.17724609375</v>
      </c>
      <c r="H265" s="21">
        <v>1</v>
      </c>
      <c r="I265" s="21">
        <v>0</v>
      </c>
      <c r="J265" s="21">
        <v>0</v>
      </c>
      <c r="K265" s="36">
        <v>0</v>
      </c>
      <c r="L265" s="21">
        <v>1</v>
      </c>
      <c r="M265" s="26"/>
    </row>
    <row r="266" spans="1:13" ht="14.25" hidden="1" customHeight="1" x14ac:dyDescent="0.2">
      <c r="A266" s="23" t="s">
        <v>46</v>
      </c>
      <c r="B266" s="45" t="s">
        <v>47</v>
      </c>
      <c r="C266" s="27">
        <v>1</v>
      </c>
      <c r="D266" s="27">
        <v>5</v>
      </c>
      <c r="E266" s="33">
        <v>-70.925380000000004</v>
      </c>
      <c r="F266" s="33">
        <v>-53.145747999999998</v>
      </c>
      <c r="G266" s="37">
        <v>6702.03857421875</v>
      </c>
      <c r="H266" s="21">
        <v>1</v>
      </c>
      <c r="I266" s="21">
        <v>0</v>
      </c>
      <c r="J266" s="21">
        <v>0</v>
      </c>
      <c r="K266" s="36">
        <v>0</v>
      </c>
      <c r="L266" s="21">
        <v>1</v>
      </c>
      <c r="M266" s="26"/>
    </row>
    <row r="267" spans="1:13" ht="14.25" hidden="1" customHeight="1" x14ac:dyDescent="0.2">
      <c r="A267" s="23" t="s">
        <v>46</v>
      </c>
      <c r="B267" s="45" t="s">
        <v>47</v>
      </c>
      <c r="C267" s="27">
        <v>1</v>
      </c>
      <c r="D267" s="27">
        <v>6</v>
      </c>
      <c r="E267" s="33">
        <v>-70.917619000000002</v>
      </c>
      <c r="F267" s="33">
        <v>-53.150303999999998</v>
      </c>
      <c r="G267" s="37">
        <v>7693.1279296875</v>
      </c>
      <c r="H267" s="21">
        <v>1</v>
      </c>
      <c r="I267" s="21">
        <v>0</v>
      </c>
      <c r="J267" s="21">
        <v>0</v>
      </c>
      <c r="K267" s="36">
        <v>0</v>
      </c>
      <c r="L267" s="21">
        <v>1</v>
      </c>
      <c r="M267" s="26"/>
    </row>
    <row r="268" spans="1:13" ht="14.25" hidden="1" customHeight="1" x14ac:dyDescent="0.2">
      <c r="A268" s="23" t="s">
        <v>46</v>
      </c>
      <c r="B268" s="45" t="s">
        <v>47</v>
      </c>
      <c r="C268" s="27">
        <v>1</v>
      </c>
      <c r="D268" s="27">
        <v>7</v>
      </c>
      <c r="E268" s="33">
        <v>-70.906156999999993</v>
      </c>
      <c r="F268" s="33">
        <v>-53.153537999999998</v>
      </c>
      <c r="G268" s="37">
        <v>8841.5205078125</v>
      </c>
      <c r="H268" s="21">
        <v>1</v>
      </c>
      <c r="I268" s="22">
        <v>1</v>
      </c>
      <c r="J268" s="21">
        <v>0</v>
      </c>
      <c r="K268" s="37">
        <v>0.1</v>
      </c>
      <c r="L268" s="21">
        <v>1</v>
      </c>
      <c r="M268" s="26"/>
    </row>
    <row r="269" spans="1:13" ht="14.25" hidden="1" customHeight="1" x14ac:dyDescent="0.2">
      <c r="A269" s="23" t="s">
        <v>46</v>
      </c>
      <c r="B269" s="45" t="s">
        <v>47</v>
      </c>
      <c r="C269" s="27">
        <v>1</v>
      </c>
      <c r="D269" s="27">
        <v>8</v>
      </c>
      <c r="E269" s="33">
        <v>-70.915227999999999</v>
      </c>
      <c r="F269" s="33">
        <v>-53.164383999999998</v>
      </c>
      <c r="G269" s="37">
        <v>10566.46484375</v>
      </c>
      <c r="H269" s="21">
        <v>1</v>
      </c>
      <c r="I269" s="21">
        <v>0</v>
      </c>
      <c r="J269" s="21">
        <v>0</v>
      </c>
      <c r="K269" s="36">
        <v>0</v>
      </c>
      <c r="L269" s="21">
        <v>1</v>
      </c>
      <c r="M269" s="26"/>
    </row>
    <row r="270" spans="1:13" ht="14.25" hidden="1" customHeight="1" x14ac:dyDescent="0.2">
      <c r="A270" s="23" t="s">
        <v>46</v>
      </c>
      <c r="B270" s="45" t="s">
        <v>47</v>
      </c>
      <c r="C270" s="27">
        <v>1</v>
      </c>
      <c r="D270" s="27">
        <v>9</v>
      </c>
      <c r="E270" s="33">
        <v>-70.927982</v>
      </c>
      <c r="F270" s="33">
        <v>-53.159483999999999</v>
      </c>
      <c r="G270" s="37">
        <v>11578.98046875</v>
      </c>
      <c r="H270" s="21">
        <v>1</v>
      </c>
      <c r="I270" s="21">
        <v>0</v>
      </c>
      <c r="J270" s="21">
        <v>0</v>
      </c>
      <c r="K270" s="36">
        <v>0</v>
      </c>
      <c r="L270" s="21">
        <v>1</v>
      </c>
      <c r="M270" s="26"/>
    </row>
    <row r="271" spans="1:13" ht="14.25" hidden="1" customHeight="1" x14ac:dyDescent="0.2">
      <c r="A271" s="23" t="s">
        <v>46</v>
      </c>
      <c r="B271" s="45" t="s">
        <v>47</v>
      </c>
      <c r="C271" s="27">
        <v>1</v>
      </c>
      <c r="D271" s="27">
        <v>10</v>
      </c>
      <c r="E271" s="33">
        <v>-70.941117000000006</v>
      </c>
      <c r="F271" s="33">
        <v>-53.169514999999997</v>
      </c>
      <c r="G271" s="37">
        <v>13299.1591796875</v>
      </c>
      <c r="H271" s="21">
        <v>1</v>
      </c>
      <c r="I271" s="21">
        <v>0</v>
      </c>
      <c r="J271" s="21">
        <v>0</v>
      </c>
      <c r="K271" s="36">
        <v>0</v>
      </c>
      <c r="L271" s="21">
        <v>1</v>
      </c>
      <c r="M271" s="26"/>
    </row>
    <row r="272" spans="1:13" ht="14.25" hidden="1" customHeight="1" x14ac:dyDescent="0.2">
      <c r="A272" s="23" t="s">
        <v>46</v>
      </c>
      <c r="B272" s="45" t="s">
        <v>47</v>
      </c>
      <c r="C272" s="27">
        <v>1</v>
      </c>
      <c r="D272" s="27">
        <v>11</v>
      </c>
      <c r="E272" s="33">
        <v>-70.942464000000001</v>
      </c>
      <c r="F272" s="33">
        <v>-53.178342000000001</v>
      </c>
      <c r="G272" s="37">
        <v>14600.625</v>
      </c>
      <c r="H272" s="21">
        <v>1</v>
      </c>
      <c r="I272" s="21">
        <v>0</v>
      </c>
      <c r="J272" s="21">
        <v>0</v>
      </c>
      <c r="K272" s="36">
        <v>0</v>
      </c>
      <c r="L272" s="21">
        <v>1</v>
      </c>
      <c r="M272" s="26"/>
    </row>
    <row r="273" spans="1:13" ht="14.25" hidden="1" customHeight="1" x14ac:dyDescent="0.2">
      <c r="A273" s="23" t="s">
        <v>46</v>
      </c>
      <c r="B273" s="45" t="s">
        <v>47</v>
      </c>
      <c r="C273" s="27">
        <v>1</v>
      </c>
      <c r="D273" s="27">
        <v>12</v>
      </c>
      <c r="E273" s="33">
        <v>-70.939553000000004</v>
      </c>
      <c r="F273" s="33">
        <v>-53.181811000000003</v>
      </c>
      <c r="G273" s="37">
        <v>15189.908203125</v>
      </c>
      <c r="H273" s="21">
        <v>1</v>
      </c>
      <c r="I273" s="22">
        <v>1</v>
      </c>
      <c r="J273" s="21">
        <v>0</v>
      </c>
      <c r="K273" s="37">
        <v>0.8</v>
      </c>
      <c r="L273" s="21">
        <v>1</v>
      </c>
      <c r="M273" s="26"/>
    </row>
    <row r="274" spans="1:13" ht="14.25" hidden="1" customHeight="1" x14ac:dyDescent="0.2">
      <c r="A274" s="23" t="s">
        <v>46</v>
      </c>
      <c r="B274" s="45" t="s">
        <v>47</v>
      </c>
      <c r="C274" s="27">
        <v>1</v>
      </c>
      <c r="D274" s="27">
        <v>13</v>
      </c>
      <c r="E274" s="33">
        <v>-70.948913000000005</v>
      </c>
      <c r="F274" s="33">
        <v>-53.180622</v>
      </c>
      <c r="G274" s="37">
        <v>15993.2470703125</v>
      </c>
      <c r="H274" s="21">
        <v>1</v>
      </c>
      <c r="I274" s="21">
        <v>0</v>
      </c>
      <c r="J274" s="21">
        <v>0</v>
      </c>
      <c r="K274" s="36">
        <v>0</v>
      </c>
      <c r="L274" s="21">
        <v>1</v>
      </c>
      <c r="M274" s="26"/>
    </row>
    <row r="275" spans="1:13" ht="14.25" hidden="1" customHeight="1" x14ac:dyDescent="0.2">
      <c r="A275" s="23" t="s">
        <v>46</v>
      </c>
      <c r="B275" s="46" t="s">
        <v>48</v>
      </c>
      <c r="C275" s="28">
        <v>0</v>
      </c>
      <c r="D275" s="28">
        <v>1</v>
      </c>
      <c r="E275" s="34">
        <v>-70.950963000000002</v>
      </c>
      <c r="F275" s="34">
        <v>-53.173881999999999</v>
      </c>
      <c r="G275" s="38">
        <v>97.563461000000004</v>
      </c>
      <c r="H275" s="29">
        <v>1</v>
      </c>
      <c r="I275" s="29">
        <v>0</v>
      </c>
      <c r="J275" s="21">
        <v>0</v>
      </c>
      <c r="K275" s="36">
        <v>0</v>
      </c>
      <c r="L275" s="21">
        <v>1</v>
      </c>
      <c r="M275" s="30"/>
    </row>
    <row r="276" spans="1:13" ht="14.25" hidden="1" customHeight="1" x14ac:dyDescent="0.2">
      <c r="A276" s="23" t="s">
        <v>46</v>
      </c>
      <c r="B276" s="46" t="s">
        <v>48</v>
      </c>
      <c r="C276" s="28">
        <v>0</v>
      </c>
      <c r="D276" s="28">
        <v>2</v>
      </c>
      <c r="E276" s="34">
        <v>-70.940882999999999</v>
      </c>
      <c r="F276" s="34">
        <v>-53.169466999999997</v>
      </c>
      <c r="G276" s="38">
        <v>1213.7220460000001</v>
      </c>
      <c r="H276" s="29">
        <v>1</v>
      </c>
      <c r="I276" s="21">
        <v>1</v>
      </c>
      <c r="J276" s="21">
        <v>0</v>
      </c>
      <c r="K276" s="38">
        <v>0.1</v>
      </c>
      <c r="L276" s="21">
        <v>1</v>
      </c>
      <c r="M276" s="30"/>
    </row>
    <row r="277" spans="1:13" ht="14.25" hidden="1" customHeight="1" x14ac:dyDescent="0.2">
      <c r="A277" s="23" t="s">
        <v>46</v>
      </c>
      <c r="B277" s="46" t="s">
        <v>48</v>
      </c>
      <c r="C277" s="28">
        <v>0</v>
      </c>
      <c r="D277" s="28">
        <v>3</v>
      </c>
      <c r="E277" s="34">
        <v>-70.943011999999996</v>
      </c>
      <c r="F277" s="34">
        <v>-53.166910000000001</v>
      </c>
      <c r="G277" s="38">
        <v>1634.5992429999999</v>
      </c>
      <c r="H277" s="29">
        <v>1</v>
      </c>
      <c r="I277" s="21">
        <v>0</v>
      </c>
      <c r="J277" s="21">
        <v>0</v>
      </c>
      <c r="K277" s="36">
        <v>0</v>
      </c>
      <c r="L277" s="21">
        <v>1</v>
      </c>
      <c r="M277" s="30"/>
    </row>
    <row r="278" spans="1:13" ht="14.25" hidden="1" customHeight="1" x14ac:dyDescent="0.2">
      <c r="A278" s="23" t="s">
        <v>46</v>
      </c>
      <c r="B278" s="46" t="s">
        <v>48</v>
      </c>
      <c r="C278" s="28">
        <v>0</v>
      </c>
      <c r="D278" s="28">
        <v>4</v>
      </c>
      <c r="E278" s="34">
        <v>-70.945837999999995</v>
      </c>
      <c r="F278" s="34">
        <v>-53.152113999999997</v>
      </c>
      <c r="G278" s="38">
        <v>3939.0158689999998</v>
      </c>
      <c r="H278" s="29">
        <v>1</v>
      </c>
      <c r="I278" s="21">
        <v>0</v>
      </c>
      <c r="J278" s="21">
        <v>0</v>
      </c>
      <c r="K278" s="36">
        <v>0</v>
      </c>
      <c r="L278" s="21">
        <v>1</v>
      </c>
      <c r="M278" s="30"/>
    </row>
    <row r="279" spans="1:13" ht="14.25" hidden="1" customHeight="1" x14ac:dyDescent="0.2">
      <c r="A279" s="23" t="s">
        <v>46</v>
      </c>
      <c r="B279" s="46" t="s">
        <v>48</v>
      </c>
      <c r="C279" s="28">
        <v>0</v>
      </c>
      <c r="D279" s="28">
        <v>5</v>
      </c>
      <c r="E279" s="34">
        <v>-70.946042000000006</v>
      </c>
      <c r="F279" s="34">
        <v>-53.151676000000002</v>
      </c>
      <c r="G279" s="38">
        <v>4006.8801269999999</v>
      </c>
      <c r="H279" s="29">
        <v>1</v>
      </c>
      <c r="I279" s="21">
        <v>0</v>
      </c>
      <c r="J279" s="21">
        <v>0</v>
      </c>
      <c r="K279" s="36">
        <v>0</v>
      </c>
      <c r="L279" s="21">
        <v>1</v>
      </c>
      <c r="M279" s="30"/>
    </row>
    <row r="280" spans="1:13" ht="14.25" hidden="1" customHeight="1" x14ac:dyDescent="0.2">
      <c r="A280" s="23" t="s">
        <v>46</v>
      </c>
      <c r="B280" s="46" t="s">
        <v>48</v>
      </c>
      <c r="C280" s="28">
        <v>0</v>
      </c>
      <c r="D280" s="28">
        <v>6</v>
      </c>
      <c r="E280" s="34">
        <v>-70.946447000000006</v>
      </c>
      <c r="F280" s="34">
        <v>-53.151989999999998</v>
      </c>
      <c r="G280" s="38">
        <v>4065.7153320000002</v>
      </c>
      <c r="H280" s="29">
        <v>1</v>
      </c>
      <c r="I280" s="21">
        <v>0</v>
      </c>
      <c r="J280" s="21">
        <v>0</v>
      </c>
      <c r="K280" s="36">
        <v>0</v>
      </c>
      <c r="L280" s="21">
        <v>1</v>
      </c>
      <c r="M280" s="30"/>
    </row>
    <row r="281" spans="1:13" ht="14.25" hidden="1" customHeight="1" x14ac:dyDescent="0.2">
      <c r="A281" s="23" t="s">
        <v>46</v>
      </c>
      <c r="B281" s="46" t="s">
        <v>48</v>
      </c>
      <c r="C281" s="28">
        <v>0</v>
      </c>
      <c r="D281" s="28">
        <v>7</v>
      </c>
      <c r="E281" s="34">
        <v>-70.946358000000004</v>
      </c>
      <c r="F281" s="34">
        <v>-53.152594999999998</v>
      </c>
      <c r="G281" s="38">
        <v>4148.9672849999997</v>
      </c>
      <c r="H281" s="29">
        <v>1</v>
      </c>
      <c r="I281" s="21">
        <v>0</v>
      </c>
      <c r="J281" s="21">
        <v>0</v>
      </c>
      <c r="K281" s="36">
        <v>0</v>
      </c>
      <c r="L281" s="21">
        <v>1</v>
      </c>
      <c r="M281" s="30"/>
    </row>
    <row r="282" spans="1:13" ht="14.25" hidden="1" customHeight="1" x14ac:dyDescent="0.2">
      <c r="A282" s="23" t="s">
        <v>46</v>
      </c>
      <c r="B282" s="46" t="s">
        <v>48</v>
      </c>
      <c r="C282" s="28">
        <v>0</v>
      </c>
      <c r="D282" s="28">
        <v>8</v>
      </c>
      <c r="E282" s="34">
        <v>-70.928118999999995</v>
      </c>
      <c r="F282" s="34">
        <v>-53.159770999999999</v>
      </c>
      <c r="G282" s="38">
        <v>5975.0893550000001</v>
      </c>
      <c r="H282" s="29">
        <v>1</v>
      </c>
      <c r="I282" s="29">
        <v>0</v>
      </c>
      <c r="J282" s="21">
        <v>0</v>
      </c>
      <c r="K282" s="93">
        <v>0</v>
      </c>
      <c r="L282" s="21">
        <v>1</v>
      </c>
      <c r="M282" s="30"/>
    </row>
    <row r="283" spans="1:13" ht="14.25" hidden="1" customHeight="1" x14ac:dyDescent="0.2">
      <c r="A283" s="23" t="s">
        <v>46</v>
      </c>
      <c r="B283" s="46" t="s">
        <v>48</v>
      </c>
      <c r="C283" s="28">
        <v>0</v>
      </c>
      <c r="D283" s="28">
        <v>9</v>
      </c>
      <c r="E283" s="34">
        <v>-70.913197999999994</v>
      </c>
      <c r="F283" s="34">
        <v>-53.165500999999999</v>
      </c>
      <c r="G283" s="38">
        <v>7159.4736329999996</v>
      </c>
      <c r="H283" s="29">
        <v>1</v>
      </c>
      <c r="I283" s="21">
        <v>1</v>
      </c>
      <c r="J283" s="21">
        <v>0</v>
      </c>
      <c r="K283" s="36">
        <v>0.7</v>
      </c>
      <c r="L283" s="21">
        <v>1</v>
      </c>
      <c r="M283" s="30"/>
    </row>
    <row r="284" spans="1:13" ht="14.25" hidden="1" customHeight="1" x14ac:dyDescent="0.2">
      <c r="A284" s="23" t="s">
        <v>46</v>
      </c>
      <c r="B284" s="46" t="s">
        <v>48</v>
      </c>
      <c r="C284" s="28">
        <v>0</v>
      </c>
      <c r="D284" s="28">
        <v>10</v>
      </c>
      <c r="E284" s="34">
        <v>-70.904088999999999</v>
      </c>
      <c r="F284" s="34">
        <v>-53.153092000000001</v>
      </c>
      <c r="G284" s="38">
        <v>9172.8994139999995</v>
      </c>
      <c r="H284" s="29">
        <v>1</v>
      </c>
      <c r="I284" s="21">
        <v>0</v>
      </c>
      <c r="J284" s="21">
        <v>0</v>
      </c>
      <c r="K284" s="36">
        <v>0</v>
      </c>
      <c r="L284" s="21">
        <v>1</v>
      </c>
      <c r="M284" s="30"/>
    </row>
    <row r="285" spans="1:13" ht="14.25" hidden="1" customHeight="1" x14ac:dyDescent="0.2">
      <c r="A285" s="23" t="s">
        <v>46</v>
      </c>
      <c r="B285" s="46" t="s">
        <v>48</v>
      </c>
      <c r="C285" s="28">
        <v>0</v>
      </c>
      <c r="D285" s="28">
        <v>11</v>
      </c>
      <c r="E285" s="34">
        <v>-70.913047000000006</v>
      </c>
      <c r="F285" s="34">
        <v>-53.149650000000001</v>
      </c>
      <c r="G285" s="38">
        <v>9887.7470699999994</v>
      </c>
      <c r="H285" s="29">
        <v>1</v>
      </c>
      <c r="I285" s="21">
        <v>0</v>
      </c>
      <c r="J285" s="21">
        <v>0</v>
      </c>
      <c r="K285" s="36">
        <v>0</v>
      </c>
      <c r="L285" s="21">
        <v>1</v>
      </c>
      <c r="M285" s="30"/>
    </row>
    <row r="286" spans="1:13" ht="14.25" hidden="1" customHeight="1" x14ac:dyDescent="0.2">
      <c r="A286" s="23" t="s">
        <v>46</v>
      </c>
      <c r="B286" s="46" t="s">
        <v>48</v>
      </c>
      <c r="C286" s="28">
        <v>0</v>
      </c>
      <c r="D286" s="28">
        <v>12</v>
      </c>
      <c r="E286" s="34">
        <v>-70.918240999999995</v>
      </c>
      <c r="F286" s="34">
        <v>-53.144443000000003</v>
      </c>
      <c r="G286" s="38">
        <v>10715.977539</v>
      </c>
      <c r="H286" s="29">
        <v>1</v>
      </c>
      <c r="I286" s="21">
        <v>0</v>
      </c>
      <c r="J286" s="21">
        <v>0</v>
      </c>
      <c r="K286" s="36">
        <v>0</v>
      </c>
      <c r="L286" s="21">
        <v>1</v>
      </c>
      <c r="M286" s="30"/>
    </row>
    <row r="287" spans="1:13" ht="14.25" hidden="1" customHeight="1" x14ac:dyDescent="0.2">
      <c r="A287" s="23" t="s">
        <v>46</v>
      </c>
      <c r="B287" s="46" t="s">
        <v>48</v>
      </c>
      <c r="C287" s="28">
        <v>0</v>
      </c>
      <c r="D287" s="28">
        <v>13</v>
      </c>
      <c r="E287" s="34">
        <v>-70.927581000000004</v>
      </c>
      <c r="F287" s="34">
        <v>-53.134599000000001</v>
      </c>
      <c r="G287" s="38">
        <v>12252.973633</v>
      </c>
      <c r="H287" s="29">
        <v>1</v>
      </c>
      <c r="I287" s="29">
        <v>0</v>
      </c>
      <c r="J287" s="21">
        <v>0</v>
      </c>
      <c r="K287" s="93">
        <v>0</v>
      </c>
      <c r="L287" s="21">
        <v>1</v>
      </c>
      <c r="M287" s="30"/>
    </row>
    <row r="288" spans="1:13" ht="14.25" hidden="1" customHeight="1" x14ac:dyDescent="0.2">
      <c r="A288" s="66" t="s">
        <v>46</v>
      </c>
      <c r="B288" s="67" t="s">
        <v>48</v>
      </c>
      <c r="C288" s="68">
        <v>0</v>
      </c>
      <c r="D288" s="68">
        <v>14</v>
      </c>
      <c r="E288" s="69">
        <v>-70.907850999999994</v>
      </c>
      <c r="F288" s="69">
        <v>-53.141553999999999</v>
      </c>
      <c r="G288" s="70">
        <v>14152.598633</v>
      </c>
      <c r="H288" s="29">
        <v>1</v>
      </c>
      <c r="I288" s="21">
        <v>1</v>
      </c>
      <c r="J288" s="21">
        <v>0</v>
      </c>
      <c r="K288" s="36">
        <v>0.2</v>
      </c>
      <c r="L288" s="21">
        <v>1</v>
      </c>
      <c r="M288" s="72"/>
    </row>
    <row r="289" spans="1:13" ht="14.25" hidden="1" customHeight="1" x14ac:dyDescent="0.2">
      <c r="A289" s="66" t="s">
        <v>46</v>
      </c>
      <c r="B289" s="67" t="s">
        <v>48</v>
      </c>
      <c r="C289" s="102">
        <v>0</v>
      </c>
      <c r="D289" s="102">
        <v>15</v>
      </c>
      <c r="E289" s="103">
        <v>-70.889341000000002</v>
      </c>
      <c r="F289" s="103">
        <v>-53.137850999999998</v>
      </c>
      <c r="G289" s="104">
        <v>16046.570313</v>
      </c>
      <c r="H289" s="105">
        <v>1</v>
      </c>
      <c r="I289" s="105">
        <v>0</v>
      </c>
      <c r="J289" s="105">
        <v>0</v>
      </c>
      <c r="K289" s="104">
        <v>0</v>
      </c>
      <c r="L289" s="105">
        <v>1</v>
      </c>
      <c r="M289" s="106"/>
    </row>
    <row r="290" spans="1:13" ht="14.25" hidden="1" customHeight="1" x14ac:dyDescent="0.2">
      <c r="A290" s="23" t="s">
        <v>46</v>
      </c>
      <c r="B290" s="46" t="s">
        <v>48</v>
      </c>
      <c r="C290" s="28">
        <v>1</v>
      </c>
      <c r="D290" s="28">
        <v>1</v>
      </c>
      <c r="E290" s="34">
        <v>-70.883679999999998</v>
      </c>
      <c r="F290" s="34">
        <v>-53.135897999999997</v>
      </c>
      <c r="G290" s="38">
        <v>98.626709000000005</v>
      </c>
      <c r="H290" s="29">
        <v>1</v>
      </c>
      <c r="I290" s="21">
        <v>0</v>
      </c>
      <c r="J290" s="29">
        <v>0</v>
      </c>
      <c r="K290" s="36">
        <v>0</v>
      </c>
      <c r="L290" s="21">
        <v>1</v>
      </c>
      <c r="M290" s="30"/>
    </row>
    <row r="291" spans="1:13" ht="14.25" hidden="1" customHeight="1" x14ac:dyDescent="0.2">
      <c r="A291" s="23" t="s">
        <v>46</v>
      </c>
      <c r="B291" s="46" t="s">
        <v>48</v>
      </c>
      <c r="C291" s="28">
        <v>1</v>
      </c>
      <c r="D291" s="28">
        <v>2</v>
      </c>
      <c r="E291" s="34">
        <v>-70.891844000000006</v>
      </c>
      <c r="F291" s="34">
        <v>-53.138950999999999</v>
      </c>
      <c r="G291" s="38">
        <v>2364.6584469999998</v>
      </c>
      <c r="H291" s="29">
        <v>1</v>
      </c>
      <c r="I291" s="29">
        <v>1</v>
      </c>
      <c r="J291" s="21">
        <v>0</v>
      </c>
      <c r="K291" s="38">
        <v>0.1</v>
      </c>
      <c r="L291" s="21">
        <v>1</v>
      </c>
      <c r="M291" s="30"/>
    </row>
    <row r="292" spans="1:13" ht="14.25" hidden="1" customHeight="1" x14ac:dyDescent="0.2">
      <c r="A292" s="23" t="s">
        <v>46</v>
      </c>
      <c r="B292" s="46" t="s">
        <v>48</v>
      </c>
      <c r="C292" s="28">
        <v>1</v>
      </c>
      <c r="D292" s="28">
        <v>3</v>
      </c>
      <c r="E292" s="34">
        <v>-70.912199999999999</v>
      </c>
      <c r="F292" s="34">
        <v>-53.136239000000003</v>
      </c>
      <c r="G292" s="38">
        <v>4341.0629879999997</v>
      </c>
      <c r="H292" s="29">
        <v>1</v>
      </c>
      <c r="I292" s="21">
        <v>0</v>
      </c>
      <c r="J292" s="21">
        <v>0</v>
      </c>
      <c r="K292" s="36">
        <v>0</v>
      </c>
      <c r="L292" s="21">
        <v>1</v>
      </c>
      <c r="M292" s="30"/>
    </row>
    <row r="293" spans="1:13" ht="14.25" hidden="1" customHeight="1" x14ac:dyDescent="0.2">
      <c r="A293" s="23" t="s">
        <v>46</v>
      </c>
      <c r="B293" s="46" t="s">
        <v>48</v>
      </c>
      <c r="C293" s="28">
        <v>1</v>
      </c>
      <c r="D293" s="28">
        <v>4</v>
      </c>
      <c r="E293" s="34">
        <v>-70.921077999999994</v>
      </c>
      <c r="F293" s="34">
        <v>-53.136643999999997</v>
      </c>
      <c r="G293" s="38">
        <v>5162.2226559999999</v>
      </c>
      <c r="H293" s="29">
        <v>1</v>
      </c>
      <c r="I293" s="21">
        <v>0</v>
      </c>
      <c r="J293" s="21">
        <v>0</v>
      </c>
      <c r="K293" s="36">
        <v>0</v>
      </c>
      <c r="L293" s="21">
        <v>1</v>
      </c>
      <c r="M293" s="30"/>
    </row>
    <row r="294" spans="1:13" ht="14.25" hidden="1" customHeight="1" x14ac:dyDescent="0.2">
      <c r="A294" s="23" t="s">
        <v>46</v>
      </c>
      <c r="B294" s="46" t="s">
        <v>48</v>
      </c>
      <c r="C294" s="28">
        <v>1</v>
      </c>
      <c r="D294" s="28">
        <v>5</v>
      </c>
      <c r="E294" s="34">
        <v>-70.927797999999996</v>
      </c>
      <c r="F294" s="34">
        <v>-53.134585000000001</v>
      </c>
      <c r="G294" s="38">
        <v>5860.2290039999998</v>
      </c>
      <c r="H294" s="29">
        <v>1</v>
      </c>
      <c r="I294" s="21">
        <v>0</v>
      </c>
      <c r="J294" s="21">
        <v>0</v>
      </c>
      <c r="K294" s="36">
        <v>0</v>
      </c>
      <c r="L294" s="21">
        <v>1</v>
      </c>
      <c r="M294" s="30"/>
    </row>
    <row r="295" spans="1:13" ht="14.25" hidden="1" customHeight="1" x14ac:dyDescent="0.2">
      <c r="A295" s="23" t="s">
        <v>46</v>
      </c>
      <c r="B295" s="46" t="s">
        <v>48</v>
      </c>
      <c r="C295" s="28">
        <v>1</v>
      </c>
      <c r="D295" s="28">
        <v>6</v>
      </c>
      <c r="E295" s="34">
        <v>-70.918385000000001</v>
      </c>
      <c r="F295" s="34">
        <v>-53.140946</v>
      </c>
      <c r="G295" s="38">
        <v>6853.298828</v>
      </c>
      <c r="H295" s="29">
        <v>1</v>
      </c>
      <c r="I295" s="21">
        <v>0</v>
      </c>
      <c r="J295" s="21">
        <v>0</v>
      </c>
      <c r="K295" s="36">
        <v>0</v>
      </c>
      <c r="L295" s="21">
        <v>1</v>
      </c>
      <c r="M295" s="30"/>
    </row>
    <row r="296" spans="1:13" ht="14.25" hidden="1" customHeight="1" x14ac:dyDescent="0.2">
      <c r="A296" s="23" t="s">
        <v>46</v>
      </c>
      <c r="B296" s="46" t="s">
        <v>48</v>
      </c>
      <c r="C296" s="28">
        <v>1</v>
      </c>
      <c r="D296" s="28">
        <v>7</v>
      </c>
      <c r="E296" s="34">
        <v>-70.918255000000002</v>
      </c>
      <c r="F296" s="34">
        <v>-53.144452000000001</v>
      </c>
      <c r="G296" s="38">
        <v>7403.3862300000001</v>
      </c>
      <c r="H296" s="29">
        <v>1</v>
      </c>
      <c r="I296" s="61">
        <v>0</v>
      </c>
      <c r="J296" s="21">
        <v>0</v>
      </c>
      <c r="K296" s="93">
        <v>0</v>
      </c>
      <c r="L296" s="21">
        <v>1</v>
      </c>
      <c r="M296" s="30"/>
    </row>
    <row r="297" spans="1:13" ht="14.25" hidden="1" customHeight="1" x14ac:dyDescent="0.2">
      <c r="A297" s="23" t="s">
        <v>46</v>
      </c>
      <c r="B297" s="46" t="s">
        <v>48</v>
      </c>
      <c r="C297" s="28">
        <v>1</v>
      </c>
      <c r="D297" s="28">
        <v>8</v>
      </c>
      <c r="E297" s="34">
        <v>-70.912936000000002</v>
      </c>
      <c r="F297" s="34">
        <v>-53.151192999999999</v>
      </c>
      <c r="G297" s="38">
        <v>8462.9833980000003</v>
      </c>
      <c r="H297" s="29">
        <v>1</v>
      </c>
      <c r="I297" s="21">
        <v>1</v>
      </c>
      <c r="J297" s="21">
        <v>0</v>
      </c>
      <c r="K297" s="81">
        <v>0.7</v>
      </c>
      <c r="L297" s="21">
        <v>1</v>
      </c>
      <c r="M297" s="30"/>
    </row>
    <row r="298" spans="1:13" ht="14.25" hidden="1" customHeight="1" x14ac:dyDescent="0.2">
      <c r="A298" s="23" t="s">
        <v>46</v>
      </c>
      <c r="B298" s="44" t="s">
        <v>48</v>
      </c>
      <c r="C298" s="24">
        <v>1</v>
      </c>
      <c r="D298" s="24">
        <v>9</v>
      </c>
      <c r="E298" s="32">
        <v>-70.906561999999994</v>
      </c>
      <c r="F298" s="32">
        <v>-53.15813</v>
      </c>
      <c r="G298" s="36">
        <v>9873.0478519999997</v>
      </c>
      <c r="H298" s="21">
        <v>1</v>
      </c>
      <c r="I298" s="21">
        <v>0</v>
      </c>
      <c r="J298" s="21">
        <v>0</v>
      </c>
      <c r="K298" s="36">
        <v>0</v>
      </c>
      <c r="L298" s="21">
        <v>1</v>
      </c>
      <c r="M298" s="26"/>
    </row>
    <row r="299" spans="1:13" ht="14.25" hidden="1" customHeight="1" x14ac:dyDescent="0.2">
      <c r="A299" s="23" t="s">
        <v>46</v>
      </c>
      <c r="B299" s="44" t="s">
        <v>48</v>
      </c>
      <c r="C299" s="24">
        <v>1</v>
      </c>
      <c r="D299" s="24">
        <v>10</v>
      </c>
      <c r="E299" s="32">
        <v>-70.915227999999999</v>
      </c>
      <c r="F299" s="32">
        <v>-53.164383999999998</v>
      </c>
      <c r="G299" s="36">
        <v>10893.252930000001</v>
      </c>
      <c r="H299" s="21">
        <v>1</v>
      </c>
      <c r="I299" s="21">
        <v>0</v>
      </c>
      <c r="J299" s="21">
        <v>0</v>
      </c>
      <c r="K299" s="36">
        <v>0</v>
      </c>
      <c r="L299" s="21">
        <v>1</v>
      </c>
      <c r="M299" s="26"/>
    </row>
    <row r="300" spans="1:13" ht="14.25" hidden="1" customHeight="1" x14ac:dyDescent="0.2">
      <c r="A300" s="23" t="s">
        <v>46</v>
      </c>
      <c r="B300" s="44" t="s">
        <v>48</v>
      </c>
      <c r="C300" s="24">
        <v>1</v>
      </c>
      <c r="D300" s="24">
        <v>11</v>
      </c>
      <c r="E300" s="32">
        <v>-70.927982</v>
      </c>
      <c r="F300" s="32">
        <v>-53.159483999999999</v>
      </c>
      <c r="G300" s="36">
        <v>11905.768555000001</v>
      </c>
      <c r="H300" s="21">
        <v>1</v>
      </c>
      <c r="I300" s="21">
        <v>0</v>
      </c>
      <c r="J300" s="21">
        <v>0</v>
      </c>
      <c r="K300" s="36">
        <v>0</v>
      </c>
      <c r="L300" s="21">
        <v>1</v>
      </c>
      <c r="M300" s="26"/>
    </row>
    <row r="301" spans="1:13" ht="14.25" hidden="1" customHeight="1" x14ac:dyDescent="0.2">
      <c r="A301" s="23" t="s">
        <v>46</v>
      </c>
      <c r="B301" s="44" t="s">
        <v>48</v>
      </c>
      <c r="C301" s="24">
        <v>1</v>
      </c>
      <c r="D301" s="24">
        <v>12</v>
      </c>
      <c r="E301" s="32">
        <v>-70.945837999999995</v>
      </c>
      <c r="F301" s="32">
        <v>-53.152113999999997</v>
      </c>
      <c r="G301" s="36">
        <v>13734.547852</v>
      </c>
      <c r="H301" s="21">
        <v>1</v>
      </c>
      <c r="I301" s="21">
        <v>0</v>
      </c>
      <c r="J301" s="21">
        <v>0</v>
      </c>
      <c r="K301" s="36">
        <v>0</v>
      </c>
      <c r="L301" s="21">
        <v>1</v>
      </c>
      <c r="M301" s="26"/>
    </row>
    <row r="302" spans="1:13" ht="14.25" hidden="1" customHeight="1" x14ac:dyDescent="0.2">
      <c r="A302" s="23" t="s">
        <v>46</v>
      </c>
      <c r="B302" s="44" t="s">
        <v>48</v>
      </c>
      <c r="C302" s="24">
        <v>1</v>
      </c>
      <c r="D302" s="24">
        <v>13</v>
      </c>
      <c r="E302" s="32">
        <v>-70.946042000000006</v>
      </c>
      <c r="F302" s="32">
        <v>-53.151676000000002</v>
      </c>
      <c r="G302" s="36">
        <v>13802.412109000001</v>
      </c>
      <c r="H302" s="21">
        <v>1</v>
      </c>
      <c r="I302" s="21">
        <v>0</v>
      </c>
      <c r="J302" s="21">
        <v>0</v>
      </c>
      <c r="K302" s="36">
        <v>0</v>
      </c>
      <c r="L302" s="21">
        <v>1</v>
      </c>
      <c r="M302" s="26"/>
    </row>
    <row r="303" spans="1:13" ht="14.25" hidden="1" customHeight="1" x14ac:dyDescent="0.2">
      <c r="A303" s="23" t="s">
        <v>46</v>
      </c>
      <c r="B303" s="44" t="s">
        <v>48</v>
      </c>
      <c r="C303" s="24">
        <v>1</v>
      </c>
      <c r="D303" s="24">
        <v>14</v>
      </c>
      <c r="E303" s="32">
        <v>-70.946447000000006</v>
      </c>
      <c r="F303" s="32">
        <v>-53.151989999999998</v>
      </c>
      <c r="G303" s="36">
        <v>13861.247069999999</v>
      </c>
      <c r="H303" s="21">
        <v>1</v>
      </c>
      <c r="I303" s="21">
        <v>0</v>
      </c>
      <c r="J303" s="21">
        <v>0</v>
      </c>
      <c r="K303" s="36">
        <v>0</v>
      </c>
      <c r="L303" s="21">
        <v>1</v>
      </c>
      <c r="M303" s="26"/>
    </row>
    <row r="304" spans="1:13" ht="14.25" hidden="1" customHeight="1" x14ac:dyDescent="0.2">
      <c r="A304" s="23" t="s">
        <v>46</v>
      </c>
      <c r="B304" s="44" t="s">
        <v>48</v>
      </c>
      <c r="C304" s="24">
        <v>1</v>
      </c>
      <c r="D304" s="24">
        <v>15</v>
      </c>
      <c r="E304" s="32">
        <v>-70.946358000000004</v>
      </c>
      <c r="F304" s="32">
        <v>-53.152594999999998</v>
      </c>
      <c r="G304" s="36">
        <v>13944.499023</v>
      </c>
      <c r="H304" s="21">
        <v>1</v>
      </c>
      <c r="I304" s="21">
        <v>0</v>
      </c>
      <c r="J304" s="21">
        <v>0</v>
      </c>
      <c r="K304" s="36">
        <v>0</v>
      </c>
      <c r="L304" s="21">
        <v>1</v>
      </c>
      <c r="M304" s="26"/>
    </row>
    <row r="305" spans="1:13" ht="15.75" hidden="1" customHeight="1" x14ac:dyDescent="0.2">
      <c r="A305" s="23" t="s">
        <v>46</v>
      </c>
      <c r="B305" s="44" t="s">
        <v>48</v>
      </c>
      <c r="C305" s="24">
        <v>1</v>
      </c>
      <c r="D305" s="24">
        <v>16</v>
      </c>
      <c r="E305" s="32">
        <v>-70.943011999999996</v>
      </c>
      <c r="F305" s="32">
        <v>-53.166910000000001</v>
      </c>
      <c r="G305" s="36">
        <v>16221.810546999999</v>
      </c>
      <c r="H305" s="21">
        <v>1</v>
      </c>
      <c r="I305" s="21">
        <v>0</v>
      </c>
      <c r="J305" s="21">
        <v>0</v>
      </c>
      <c r="K305" s="81">
        <v>0</v>
      </c>
      <c r="L305" s="21">
        <v>1</v>
      </c>
      <c r="M305" s="26"/>
    </row>
    <row r="306" spans="1:13" ht="15.75" hidden="1" customHeight="1" x14ac:dyDescent="0.2">
      <c r="A306" s="23" t="s">
        <v>46</v>
      </c>
      <c r="B306" s="44" t="s">
        <v>48</v>
      </c>
      <c r="C306" s="24">
        <v>1</v>
      </c>
      <c r="D306" s="24">
        <v>17</v>
      </c>
      <c r="E306" s="32">
        <v>-70.941117000000006</v>
      </c>
      <c r="F306" s="32">
        <v>-53.169514999999997</v>
      </c>
      <c r="G306" s="36">
        <v>16647.222656000002</v>
      </c>
      <c r="H306" s="21">
        <v>1</v>
      </c>
      <c r="I306" s="21">
        <v>1</v>
      </c>
      <c r="J306" s="21">
        <v>0</v>
      </c>
      <c r="K306" s="36">
        <v>0.2</v>
      </c>
      <c r="L306" s="21">
        <v>1</v>
      </c>
      <c r="M306" s="26"/>
    </row>
    <row r="307" spans="1:13" ht="15.75" hidden="1" customHeight="1" x14ac:dyDescent="0.2">
      <c r="A307" s="66" t="s">
        <v>46</v>
      </c>
      <c r="B307" s="67" t="s">
        <v>48</v>
      </c>
      <c r="C307" s="68">
        <v>1</v>
      </c>
      <c r="D307" s="68">
        <v>18</v>
      </c>
      <c r="E307" s="69">
        <v>-70.946804</v>
      </c>
      <c r="F307" s="69">
        <v>-53.170459000000001</v>
      </c>
      <c r="G307" s="70">
        <v>17201.142577999999</v>
      </c>
      <c r="H307" s="29">
        <v>1</v>
      </c>
      <c r="I307" s="21">
        <v>0</v>
      </c>
      <c r="J307" s="21">
        <v>0</v>
      </c>
      <c r="K307" s="36">
        <v>0</v>
      </c>
      <c r="L307" s="21">
        <v>1</v>
      </c>
      <c r="M307" s="72"/>
    </row>
    <row r="308" spans="1:13" ht="15.75" hidden="1" customHeight="1" x14ac:dyDescent="0.2">
      <c r="A308" s="66" t="s">
        <v>46</v>
      </c>
      <c r="B308" s="67" t="s">
        <v>48</v>
      </c>
      <c r="C308" s="102">
        <v>1</v>
      </c>
      <c r="D308" s="102">
        <v>19</v>
      </c>
      <c r="E308" s="103">
        <v>-70.951190999999994</v>
      </c>
      <c r="F308" s="103">
        <v>-53.173890999999998</v>
      </c>
      <c r="G308" s="104">
        <v>17853.013672000001</v>
      </c>
      <c r="H308" s="105">
        <v>1</v>
      </c>
      <c r="I308" s="105">
        <v>0</v>
      </c>
      <c r="J308" s="105">
        <v>0</v>
      </c>
      <c r="K308" s="104">
        <v>0</v>
      </c>
      <c r="L308" s="105">
        <v>1</v>
      </c>
      <c r="M308" s="106"/>
    </row>
    <row r="309" spans="1:13" ht="15.75" hidden="1" customHeight="1" x14ac:dyDescent="0.2">
      <c r="A309" s="23" t="s">
        <v>46</v>
      </c>
      <c r="B309" s="67" t="s">
        <v>58</v>
      </c>
      <c r="C309" s="68">
        <v>0</v>
      </c>
      <c r="D309" s="68">
        <v>1</v>
      </c>
      <c r="E309" s="69">
        <v>-70.950963000000002</v>
      </c>
      <c r="F309" s="69">
        <v>-53.173881999999999</v>
      </c>
      <c r="G309" s="70">
        <v>97.563461000000004</v>
      </c>
      <c r="H309" s="29">
        <v>1</v>
      </c>
      <c r="I309" s="29">
        <v>0</v>
      </c>
      <c r="J309" s="21">
        <v>0</v>
      </c>
      <c r="K309" s="36">
        <v>0</v>
      </c>
      <c r="L309" s="21">
        <v>1</v>
      </c>
      <c r="M309" s="72"/>
    </row>
    <row r="310" spans="1:13" ht="15.75" hidden="1" customHeight="1" x14ac:dyDescent="0.2">
      <c r="A310" s="23" t="s">
        <v>46</v>
      </c>
      <c r="B310" s="67" t="s">
        <v>58</v>
      </c>
      <c r="C310" s="68">
        <v>0</v>
      </c>
      <c r="D310" s="68">
        <v>2</v>
      </c>
      <c r="E310" s="69">
        <v>-70.949145999999999</v>
      </c>
      <c r="F310" s="69">
        <v>-53.171297000000003</v>
      </c>
      <c r="G310" s="70">
        <v>437.89752199999998</v>
      </c>
      <c r="H310" s="29">
        <v>1</v>
      </c>
      <c r="I310" s="21">
        <v>1</v>
      </c>
      <c r="J310" s="21">
        <v>0</v>
      </c>
      <c r="K310" s="38">
        <v>0.1</v>
      </c>
      <c r="L310" s="21">
        <v>1</v>
      </c>
      <c r="M310" s="72"/>
    </row>
    <row r="311" spans="1:13" ht="15.75" hidden="1" customHeight="1" x14ac:dyDescent="0.2">
      <c r="A311" s="23" t="s">
        <v>46</v>
      </c>
      <c r="B311" s="67" t="s">
        <v>58</v>
      </c>
      <c r="C311" s="68">
        <v>0</v>
      </c>
      <c r="D311" s="68">
        <v>3</v>
      </c>
      <c r="E311" s="69">
        <v>-70.940882999999999</v>
      </c>
      <c r="F311" s="69">
        <v>-53.169466999999997</v>
      </c>
      <c r="G311" s="70">
        <v>1213.7220460000001</v>
      </c>
      <c r="H311" s="29">
        <v>1</v>
      </c>
      <c r="I311" s="21">
        <v>0</v>
      </c>
      <c r="J311" s="21">
        <v>0</v>
      </c>
      <c r="K311" s="36">
        <v>0</v>
      </c>
      <c r="L311" s="21">
        <v>1</v>
      </c>
      <c r="M311" s="72"/>
    </row>
    <row r="312" spans="1:13" ht="15.75" hidden="1" customHeight="1" x14ac:dyDescent="0.2">
      <c r="A312" s="23" t="s">
        <v>46</v>
      </c>
      <c r="B312" s="67" t="s">
        <v>58</v>
      </c>
      <c r="C312" s="68">
        <v>0</v>
      </c>
      <c r="D312" s="68">
        <v>4</v>
      </c>
      <c r="E312" s="69">
        <v>-70.943011999999996</v>
      </c>
      <c r="F312" s="69">
        <v>-53.166910000000001</v>
      </c>
      <c r="G312" s="70">
        <v>1634.5992429999999</v>
      </c>
      <c r="H312" s="29">
        <v>1</v>
      </c>
      <c r="I312" s="21">
        <v>0</v>
      </c>
      <c r="J312" s="21">
        <v>0</v>
      </c>
      <c r="K312" s="36">
        <v>0</v>
      </c>
      <c r="L312" s="21">
        <v>1</v>
      </c>
      <c r="M312" s="72"/>
    </row>
    <row r="313" spans="1:13" ht="15.75" hidden="1" customHeight="1" x14ac:dyDescent="0.2">
      <c r="A313" s="50" t="s">
        <v>46</v>
      </c>
      <c r="B313" s="55" t="s">
        <v>58</v>
      </c>
      <c r="C313" s="56">
        <v>0</v>
      </c>
      <c r="D313" s="79">
        <v>5</v>
      </c>
      <c r="E313" s="80">
        <v>-70.944625000000002</v>
      </c>
      <c r="F313" s="80">
        <v>-53.161152999999999</v>
      </c>
      <c r="G313" s="81">
        <v>2512.8278810000002</v>
      </c>
      <c r="H313" s="51">
        <v>1</v>
      </c>
      <c r="I313" s="51">
        <v>0</v>
      </c>
      <c r="J313" s="51">
        <v>0</v>
      </c>
      <c r="K313" s="81">
        <v>0</v>
      </c>
      <c r="L313" s="51">
        <v>1</v>
      </c>
      <c r="M313" s="92"/>
    </row>
    <row r="314" spans="1:13" ht="15.75" hidden="1" customHeight="1" x14ac:dyDescent="0.2">
      <c r="A314" s="23" t="s">
        <v>46</v>
      </c>
      <c r="B314" s="67" t="s">
        <v>58</v>
      </c>
      <c r="C314" s="68">
        <v>0</v>
      </c>
      <c r="D314" s="79">
        <v>6</v>
      </c>
      <c r="E314" s="69">
        <v>-70.944700999999995</v>
      </c>
      <c r="F314" s="69">
        <v>-53.159641999999998</v>
      </c>
      <c r="G314" s="70">
        <v>2731.3691410000001</v>
      </c>
      <c r="H314" s="29">
        <v>1</v>
      </c>
      <c r="I314" s="51">
        <v>1</v>
      </c>
      <c r="J314" s="21">
        <v>0</v>
      </c>
      <c r="K314" s="81">
        <v>0.4</v>
      </c>
      <c r="L314" s="21">
        <v>1</v>
      </c>
      <c r="M314" s="72"/>
    </row>
    <row r="315" spans="1:13" ht="15.75" hidden="1" customHeight="1" x14ac:dyDescent="0.2">
      <c r="A315" s="50" t="s">
        <v>46</v>
      </c>
      <c r="B315" s="55" t="s">
        <v>58</v>
      </c>
      <c r="C315" s="56">
        <v>0</v>
      </c>
      <c r="D315" s="79">
        <v>7</v>
      </c>
      <c r="E315" s="80">
        <v>-70.943848000000003</v>
      </c>
      <c r="F315" s="80">
        <v>-53.158330999999997</v>
      </c>
      <c r="G315" s="81">
        <v>2888.0327149999998</v>
      </c>
      <c r="H315" s="51">
        <v>1</v>
      </c>
      <c r="I315" s="51">
        <v>0</v>
      </c>
      <c r="J315" s="51">
        <v>0</v>
      </c>
      <c r="K315" s="81">
        <v>0</v>
      </c>
      <c r="L315" s="51">
        <v>1</v>
      </c>
      <c r="M315" s="92"/>
    </row>
    <row r="316" spans="1:13" ht="15.75" hidden="1" customHeight="1" x14ac:dyDescent="0.2">
      <c r="A316" s="50" t="s">
        <v>46</v>
      </c>
      <c r="B316" s="55" t="s">
        <v>58</v>
      </c>
      <c r="C316" s="56">
        <v>0</v>
      </c>
      <c r="D316" s="79">
        <v>8</v>
      </c>
      <c r="E316" s="80">
        <v>-70.942986000000005</v>
      </c>
      <c r="F316" s="80">
        <v>-53.157071000000002</v>
      </c>
      <c r="G316" s="81">
        <v>3039.7453609999998</v>
      </c>
      <c r="H316" s="51">
        <v>1</v>
      </c>
      <c r="I316" s="51">
        <v>0</v>
      </c>
      <c r="J316" s="51">
        <v>0</v>
      </c>
      <c r="K316" s="81">
        <v>0</v>
      </c>
      <c r="L316" s="51">
        <v>1</v>
      </c>
      <c r="M316" s="92"/>
    </row>
    <row r="317" spans="1:13" ht="15.75" hidden="1" customHeight="1" x14ac:dyDescent="0.2">
      <c r="A317" s="23" t="s">
        <v>46</v>
      </c>
      <c r="B317" s="67" t="s">
        <v>58</v>
      </c>
      <c r="C317" s="68">
        <v>0</v>
      </c>
      <c r="D317" s="79">
        <v>9</v>
      </c>
      <c r="E317" s="69">
        <v>-70.945837999999995</v>
      </c>
      <c r="F317" s="69">
        <v>-53.152113999999997</v>
      </c>
      <c r="G317" s="70">
        <v>3899.9333499999998</v>
      </c>
      <c r="H317" s="29">
        <v>1</v>
      </c>
      <c r="I317" s="51">
        <v>0</v>
      </c>
      <c r="J317" s="21">
        <v>0</v>
      </c>
      <c r="K317" s="81">
        <v>0</v>
      </c>
      <c r="L317" s="21">
        <v>1</v>
      </c>
      <c r="M317" s="72"/>
    </row>
    <row r="318" spans="1:13" ht="15.75" hidden="1" customHeight="1" x14ac:dyDescent="0.2">
      <c r="A318" s="23" t="s">
        <v>46</v>
      </c>
      <c r="B318" s="67" t="s">
        <v>58</v>
      </c>
      <c r="C318" s="68">
        <v>0</v>
      </c>
      <c r="D318" s="79">
        <v>10</v>
      </c>
      <c r="E318" s="69">
        <v>-70.946042000000006</v>
      </c>
      <c r="F318" s="69">
        <v>-53.151676000000002</v>
      </c>
      <c r="G318" s="70">
        <v>3967.797607</v>
      </c>
      <c r="H318" s="29">
        <v>1</v>
      </c>
      <c r="I318" s="21">
        <v>0</v>
      </c>
      <c r="J318" s="21">
        <v>0</v>
      </c>
      <c r="K318" s="36">
        <v>0</v>
      </c>
      <c r="L318" s="21">
        <v>1</v>
      </c>
      <c r="M318" s="72"/>
    </row>
    <row r="319" spans="1:13" ht="15.75" hidden="1" customHeight="1" x14ac:dyDescent="0.2">
      <c r="A319" s="23" t="s">
        <v>46</v>
      </c>
      <c r="B319" s="67" t="s">
        <v>58</v>
      </c>
      <c r="C319" s="68">
        <v>0</v>
      </c>
      <c r="D319" s="79">
        <v>11</v>
      </c>
      <c r="E319" s="69">
        <v>-70.946447000000006</v>
      </c>
      <c r="F319" s="69">
        <v>-53.151989999999998</v>
      </c>
      <c r="G319" s="70">
        <v>4026.6328130000002</v>
      </c>
      <c r="H319" s="29">
        <v>1</v>
      </c>
      <c r="I319" s="21">
        <v>1</v>
      </c>
      <c r="J319" s="21">
        <v>0</v>
      </c>
      <c r="K319" s="36">
        <v>0.4</v>
      </c>
      <c r="L319" s="21">
        <v>1</v>
      </c>
      <c r="M319" s="72"/>
    </row>
    <row r="320" spans="1:13" ht="15.75" hidden="1" customHeight="1" x14ac:dyDescent="0.2">
      <c r="A320" s="23" t="s">
        <v>46</v>
      </c>
      <c r="B320" s="67" t="s">
        <v>58</v>
      </c>
      <c r="C320" s="68">
        <v>0</v>
      </c>
      <c r="D320" s="79">
        <v>12</v>
      </c>
      <c r="E320" s="69">
        <v>-70.946358000000004</v>
      </c>
      <c r="F320" s="69">
        <v>-53.152594999999998</v>
      </c>
      <c r="G320" s="70">
        <v>4109.8847660000001</v>
      </c>
      <c r="H320" s="29">
        <v>1</v>
      </c>
      <c r="I320" s="21">
        <v>0</v>
      </c>
      <c r="J320" s="21">
        <v>0</v>
      </c>
      <c r="K320" s="36">
        <v>0</v>
      </c>
      <c r="L320" s="21">
        <v>1</v>
      </c>
      <c r="M320" s="72"/>
    </row>
    <row r="321" spans="1:13" ht="15.75" hidden="1" customHeight="1" x14ac:dyDescent="0.2">
      <c r="A321" s="23" t="s">
        <v>46</v>
      </c>
      <c r="B321" s="67" t="s">
        <v>58</v>
      </c>
      <c r="C321" s="68">
        <v>0</v>
      </c>
      <c r="D321" s="79">
        <v>13</v>
      </c>
      <c r="E321" s="69">
        <v>-70.937987000000007</v>
      </c>
      <c r="F321" s="69">
        <v>-53.153942999999998</v>
      </c>
      <c r="G321" s="70">
        <v>4693.5893550000001</v>
      </c>
      <c r="H321" s="29">
        <v>1</v>
      </c>
      <c r="I321" s="21">
        <v>0</v>
      </c>
      <c r="J321" s="21">
        <v>0</v>
      </c>
      <c r="K321" s="36">
        <v>0</v>
      </c>
      <c r="L321" s="21">
        <v>1</v>
      </c>
      <c r="M321" s="72"/>
    </row>
    <row r="322" spans="1:13" ht="15.75" hidden="1" customHeight="1" x14ac:dyDescent="0.2">
      <c r="A322" s="23" t="s">
        <v>46</v>
      </c>
      <c r="B322" s="67" t="s">
        <v>58</v>
      </c>
      <c r="C322" s="68">
        <v>0</v>
      </c>
      <c r="D322" s="79">
        <v>14</v>
      </c>
      <c r="E322" s="69">
        <v>-70.913197999999994</v>
      </c>
      <c r="F322" s="69">
        <v>-53.165500999999999</v>
      </c>
      <c r="G322" s="70">
        <v>7120.3911129999997</v>
      </c>
      <c r="H322" s="29">
        <v>1</v>
      </c>
      <c r="I322" s="29">
        <v>0</v>
      </c>
      <c r="J322" s="21">
        <v>0</v>
      </c>
      <c r="K322" s="93">
        <v>0</v>
      </c>
      <c r="L322" s="21">
        <v>1</v>
      </c>
      <c r="M322" s="72"/>
    </row>
    <row r="323" spans="1:13" ht="15.75" hidden="1" customHeight="1" x14ac:dyDescent="0.2">
      <c r="A323" s="23" t="s">
        <v>46</v>
      </c>
      <c r="B323" s="67" t="s">
        <v>58</v>
      </c>
      <c r="C323" s="68">
        <v>0</v>
      </c>
      <c r="D323" s="79">
        <v>15</v>
      </c>
      <c r="E323" s="69">
        <v>-70.904088999999999</v>
      </c>
      <c r="F323" s="69">
        <v>-53.153092000000001</v>
      </c>
      <c r="G323" s="70">
        <v>9133.8173829999996</v>
      </c>
      <c r="H323" s="29">
        <v>1</v>
      </c>
      <c r="I323" s="21">
        <v>0</v>
      </c>
      <c r="J323" s="21">
        <v>0</v>
      </c>
      <c r="K323" s="36">
        <v>0</v>
      </c>
      <c r="L323" s="21">
        <v>1</v>
      </c>
      <c r="M323" s="72"/>
    </row>
    <row r="324" spans="1:13" ht="15.75" hidden="1" customHeight="1" x14ac:dyDescent="0.2">
      <c r="A324" s="23" t="s">
        <v>46</v>
      </c>
      <c r="B324" s="67" t="s">
        <v>58</v>
      </c>
      <c r="C324" s="68">
        <v>0</v>
      </c>
      <c r="D324" s="79">
        <v>16</v>
      </c>
      <c r="E324" s="69">
        <v>-70.918240999999995</v>
      </c>
      <c r="F324" s="69">
        <v>-53.144443000000003</v>
      </c>
      <c r="G324" s="70">
        <v>10676.895508</v>
      </c>
      <c r="H324" s="29">
        <v>1</v>
      </c>
      <c r="I324" s="21">
        <v>0</v>
      </c>
      <c r="J324" s="21">
        <v>0</v>
      </c>
      <c r="K324" s="36">
        <v>0</v>
      </c>
      <c r="L324" s="21">
        <v>1</v>
      </c>
      <c r="M324" s="72"/>
    </row>
    <row r="325" spans="1:13" ht="15.75" hidden="1" customHeight="1" x14ac:dyDescent="0.2">
      <c r="A325" s="23" t="s">
        <v>46</v>
      </c>
      <c r="B325" s="67" t="s">
        <v>58</v>
      </c>
      <c r="C325" s="68">
        <v>0</v>
      </c>
      <c r="D325" s="79">
        <v>17</v>
      </c>
      <c r="E325" s="103">
        <v>-70.927581000000004</v>
      </c>
      <c r="F325" s="103">
        <v>-53.134599000000001</v>
      </c>
      <c r="G325" s="104">
        <v>12213.891602</v>
      </c>
      <c r="H325" s="29">
        <v>1</v>
      </c>
      <c r="I325" s="21">
        <v>1</v>
      </c>
      <c r="J325" s="21">
        <v>0</v>
      </c>
      <c r="K325" s="36">
        <v>0.1</v>
      </c>
      <c r="L325" s="21">
        <v>1</v>
      </c>
      <c r="M325" s="106"/>
    </row>
    <row r="326" spans="1:13" ht="15.75" hidden="1" customHeight="1" x14ac:dyDescent="0.2">
      <c r="A326" s="23" t="s">
        <v>46</v>
      </c>
      <c r="B326" s="67" t="s">
        <v>58</v>
      </c>
      <c r="C326" s="68">
        <v>0</v>
      </c>
      <c r="D326" s="79">
        <v>18</v>
      </c>
      <c r="E326" s="103">
        <v>-70.907850999999994</v>
      </c>
      <c r="F326" s="103">
        <v>-53.141553999999999</v>
      </c>
      <c r="G326" s="104">
        <v>14113.516602</v>
      </c>
      <c r="H326" s="29">
        <v>1</v>
      </c>
      <c r="I326" s="21">
        <v>0</v>
      </c>
      <c r="J326" s="21">
        <v>0</v>
      </c>
      <c r="K326" s="36">
        <v>0</v>
      </c>
      <c r="L326" s="21">
        <v>1</v>
      </c>
      <c r="M326" s="106"/>
    </row>
    <row r="327" spans="1:13" ht="15.75" hidden="1" customHeight="1" x14ac:dyDescent="0.2">
      <c r="A327" s="23" t="s">
        <v>46</v>
      </c>
      <c r="B327" s="67" t="s">
        <v>58</v>
      </c>
      <c r="C327" s="68">
        <v>0</v>
      </c>
      <c r="D327" s="79">
        <v>19</v>
      </c>
      <c r="E327" s="103">
        <v>-70.887867999999997</v>
      </c>
      <c r="F327" s="103">
        <v>-53.136957000000002</v>
      </c>
      <c r="G327" s="104">
        <v>16147.550781</v>
      </c>
      <c r="H327" s="29">
        <v>1</v>
      </c>
      <c r="I327" s="21">
        <v>0</v>
      </c>
      <c r="J327" s="21">
        <v>0</v>
      </c>
      <c r="K327" s="36">
        <v>0</v>
      </c>
      <c r="L327" s="21">
        <v>1</v>
      </c>
      <c r="M327" s="106"/>
    </row>
    <row r="328" spans="1:13" ht="15.75" hidden="1" customHeight="1" x14ac:dyDescent="0.2">
      <c r="A328" s="23" t="s">
        <v>46</v>
      </c>
      <c r="B328" s="67" t="s">
        <v>58</v>
      </c>
      <c r="C328" s="68">
        <v>1</v>
      </c>
      <c r="D328" s="68">
        <v>1</v>
      </c>
      <c r="E328" s="69">
        <v>-70.879930000000002</v>
      </c>
      <c r="F328" s="69">
        <v>-53.132247999999997</v>
      </c>
      <c r="G328" s="70">
        <v>1268.762817</v>
      </c>
      <c r="H328" s="29">
        <v>1</v>
      </c>
      <c r="I328" s="21">
        <v>0</v>
      </c>
      <c r="J328" s="29">
        <v>0</v>
      </c>
      <c r="K328" s="36">
        <v>0</v>
      </c>
      <c r="L328" s="21">
        <v>1</v>
      </c>
      <c r="M328" s="72"/>
    </row>
    <row r="329" spans="1:13" ht="15.75" hidden="1" customHeight="1" x14ac:dyDescent="0.2">
      <c r="A329" s="23" t="s">
        <v>46</v>
      </c>
      <c r="B329" s="67" t="s">
        <v>58</v>
      </c>
      <c r="C329" s="68">
        <v>1</v>
      </c>
      <c r="D329" s="68">
        <v>2</v>
      </c>
      <c r="E329" s="69">
        <v>-70.891844000000006</v>
      </c>
      <c r="F329" s="69">
        <v>-53.138950999999999</v>
      </c>
      <c r="G329" s="70">
        <v>2364.6584469999998</v>
      </c>
      <c r="H329" s="29">
        <v>1</v>
      </c>
      <c r="I329" s="29">
        <v>1</v>
      </c>
      <c r="J329" s="21">
        <v>0</v>
      </c>
      <c r="K329" s="38">
        <v>0.1</v>
      </c>
      <c r="L329" s="21">
        <v>1</v>
      </c>
      <c r="M329" s="72"/>
    </row>
    <row r="330" spans="1:13" ht="15.75" hidden="1" customHeight="1" x14ac:dyDescent="0.2">
      <c r="A330" s="23" t="s">
        <v>46</v>
      </c>
      <c r="B330" s="67" t="s">
        <v>58</v>
      </c>
      <c r="C330" s="68">
        <v>1</v>
      </c>
      <c r="D330" s="68">
        <v>3</v>
      </c>
      <c r="E330" s="69">
        <v>-70.921077999999994</v>
      </c>
      <c r="F330" s="69">
        <v>-53.136643999999997</v>
      </c>
      <c r="G330" s="70">
        <v>5162.2226559999999</v>
      </c>
      <c r="H330" s="29">
        <v>1</v>
      </c>
      <c r="I330" s="21">
        <v>0</v>
      </c>
      <c r="J330" s="21">
        <v>0</v>
      </c>
      <c r="K330" s="36">
        <v>0</v>
      </c>
      <c r="L330" s="21">
        <v>1</v>
      </c>
      <c r="M330" s="72"/>
    </row>
    <row r="331" spans="1:13" ht="15.75" hidden="1" customHeight="1" x14ac:dyDescent="0.2">
      <c r="A331" s="23" t="s">
        <v>46</v>
      </c>
      <c r="B331" s="67" t="s">
        <v>58</v>
      </c>
      <c r="C331" s="68">
        <v>1</v>
      </c>
      <c r="D331" s="68">
        <v>4</v>
      </c>
      <c r="E331" s="69">
        <v>-70.927797999999996</v>
      </c>
      <c r="F331" s="69">
        <v>-53.134585000000001</v>
      </c>
      <c r="G331" s="70">
        <v>5860.2290039999998</v>
      </c>
      <c r="H331" s="29">
        <v>1</v>
      </c>
      <c r="I331" s="21">
        <v>0</v>
      </c>
      <c r="J331" s="21">
        <v>0</v>
      </c>
      <c r="K331" s="36">
        <v>0</v>
      </c>
      <c r="L331" s="21">
        <v>1</v>
      </c>
      <c r="M331" s="72"/>
    </row>
    <row r="332" spans="1:13" ht="15.75" hidden="1" customHeight="1" x14ac:dyDescent="0.2">
      <c r="A332" s="23" t="s">
        <v>46</v>
      </c>
      <c r="B332" s="67" t="s">
        <v>58</v>
      </c>
      <c r="C332" s="68">
        <v>1</v>
      </c>
      <c r="D332" s="68">
        <v>5</v>
      </c>
      <c r="E332" s="69">
        <v>-70.918352999999996</v>
      </c>
      <c r="F332" s="69">
        <v>-53.140963999999997</v>
      </c>
      <c r="G332" s="70">
        <v>6856.2304690000001</v>
      </c>
      <c r="H332" s="29">
        <v>1</v>
      </c>
      <c r="I332" s="21">
        <v>0</v>
      </c>
      <c r="J332" s="21">
        <v>0</v>
      </c>
      <c r="K332" s="36">
        <v>0</v>
      </c>
      <c r="L332" s="21">
        <v>1</v>
      </c>
      <c r="M332" s="72"/>
    </row>
    <row r="333" spans="1:13" ht="15.75" hidden="1" customHeight="1" x14ac:dyDescent="0.2">
      <c r="A333" s="23" t="s">
        <v>46</v>
      </c>
      <c r="B333" s="67" t="s">
        <v>58</v>
      </c>
      <c r="C333" s="68">
        <v>1</v>
      </c>
      <c r="D333" s="68">
        <v>6</v>
      </c>
      <c r="E333" s="69">
        <v>-70.918255000000002</v>
      </c>
      <c r="F333" s="69">
        <v>-53.144452000000001</v>
      </c>
      <c r="G333" s="70">
        <v>7403.3862300000001</v>
      </c>
      <c r="H333" s="29">
        <v>1</v>
      </c>
      <c r="I333" s="21">
        <v>0</v>
      </c>
      <c r="J333" s="21">
        <v>0</v>
      </c>
      <c r="K333" s="36">
        <v>0</v>
      </c>
      <c r="L333" s="21">
        <v>1</v>
      </c>
      <c r="M333" s="72"/>
    </row>
    <row r="334" spans="1:13" ht="15.75" hidden="1" customHeight="1" x14ac:dyDescent="0.2">
      <c r="A334" s="23" t="s">
        <v>46</v>
      </c>
      <c r="B334" s="67" t="s">
        <v>58</v>
      </c>
      <c r="C334" s="68">
        <v>1</v>
      </c>
      <c r="D334" s="68">
        <v>7</v>
      </c>
      <c r="E334" s="69">
        <v>-70.906156999999993</v>
      </c>
      <c r="F334" s="69">
        <v>-53.153537999999998</v>
      </c>
      <c r="G334" s="70">
        <v>9168.3085940000001</v>
      </c>
      <c r="H334" s="29">
        <v>1</v>
      </c>
      <c r="I334" s="61">
        <v>0</v>
      </c>
      <c r="J334" s="21">
        <v>0</v>
      </c>
      <c r="K334" s="93">
        <v>0</v>
      </c>
      <c r="L334" s="21">
        <v>1</v>
      </c>
      <c r="M334" s="72"/>
    </row>
    <row r="335" spans="1:13" ht="15.75" hidden="1" customHeight="1" x14ac:dyDescent="0.2">
      <c r="A335" s="23" t="s">
        <v>46</v>
      </c>
      <c r="B335" s="67" t="s">
        <v>58</v>
      </c>
      <c r="C335" s="68">
        <v>1</v>
      </c>
      <c r="D335" s="68">
        <v>8</v>
      </c>
      <c r="E335" s="69">
        <v>-70.915227999999999</v>
      </c>
      <c r="F335" s="69">
        <v>-53.164383999999998</v>
      </c>
      <c r="G335" s="70">
        <v>10893.252930000001</v>
      </c>
      <c r="H335" s="29">
        <v>1</v>
      </c>
      <c r="I335" s="21">
        <v>0</v>
      </c>
      <c r="J335" s="21">
        <v>0</v>
      </c>
      <c r="K335" s="36">
        <v>0</v>
      </c>
      <c r="L335" s="21">
        <v>1</v>
      </c>
      <c r="M335" s="72"/>
    </row>
    <row r="336" spans="1:13" ht="15.75" hidden="1" customHeight="1" x14ac:dyDescent="0.2">
      <c r="A336" s="23" t="s">
        <v>46</v>
      </c>
      <c r="B336" s="67" t="s">
        <v>58</v>
      </c>
      <c r="C336" s="68">
        <v>1</v>
      </c>
      <c r="D336" s="68">
        <v>9</v>
      </c>
      <c r="E336" s="69">
        <v>-70.937987000000007</v>
      </c>
      <c r="F336" s="69">
        <v>-53.153942999999998</v>
      </c>
      <c r="G336" s="70">
        <v>13113.942383</v>
      </c>
      <c r="H336" s="21">
        <v>1</v>
      </c>
      <c r="I336" s="21">
        <v>0</v>
      </c>
      <c r="J336" s="21">
        <v>0</v>
      </c>
      <c r="K336" s="36">
        <v>0</v>
      </c>
      <c r="L336" s="21">
        <v>1</v>
      </c>
      <c r="M336" s="72"/>
    </row>
    <row r="337" spans="1:13" ht="14.25" hidden="1" customHeight="1" x14ac:dyDescent="0.2">
      <c r="A337" s="23" t="s">
        <v>46</v>
      </c>
      <c r="B337" s="67" t="s">
        <v>58</v>
      </c>
      <c r="C337" s="68">
        <v>1</v>
      </c>
      <c r="D337" s="68">
        <v>10</v>
      </c>
      <c r="E337" s="69">
        <v>-70.945837999999995</v>
      </c>
      <c r="F337" s="69">
        <v>-53.152113999999997</v>
      </c>
      <c r="G337" s="70">
        <v>13734.547852</v>
      </c>
      <c r="H337" s="21">
        <v>1</v>
      </c>
      <c r="I337" s="21">
        <v>0</v>
      </c>
      <c r="J337" s="21">
        <v>0</v>
      </c>
      <c r="K337" s="36">
        <v>0</v>
      </c>
      <c r="L337" s="21">
        <v>1</v>
      </c>
      <c r="M337" s="72"/>
    </row>
    <row r="338" spans="1:13" ht="14.25" hidden="1" customHeight="1" x14ac:dyDescent="0.2">
      <c r="A338" s="23" t="s">
        <v>46</v>
      </c>
      <c r="B338" s="67" t="s">
        <v>58</v>
      </c>
      <c r="C338" s="68">
        <v>1</v>
      </c>
      <c r="D338" s="68">
        <v>11</v>
      </c>
      <c r="E338" s="69">
        <v>-70.946042000000006</v>
      </c>
      <c r="F338" s="69">
        <v>-53.151676000000002</v>
      </c>
      <c r="G338" s="70">
        <v>13802.412109000001</v>
      </c>
      <c r="H338" s="21">
        <v>1</v>
      </c>
      <c r="I338" s="51">
        <v>0</v>
      </c>
      <c r="J338" s="21">
        <v>0</v>
      </c>
      <c r="K338" s="81">
        <v>0</v>
      </c>
      <c r="L338" s="21">
        <v>1</v>
      </c>
      <c r="M338" s="72"/>
    </row>
    <row r="339" spans="1:13" ht="14.25" hidden="1" customHeight="1" x14ac:dyDescent="0.2">
      <c r="A339" s="50" t="s">
        <v>46</v>
      </c>
      <c r="B339" s="55" t="s">
        <v>58</v>
      </c>
      <c r="C339" s="56">
        <v>1</v>
      </c>
      <c r="D339" s="79">
        <v>12</v>
      </c>
      <c r="E339" s="80">
        <v>-70.946447000000006</v>
      </c>
      <c r="F339" s="80">
        <v>-53.151989999999998</v>
      </c>
      <c r="G339" s="81">
        <v>13861.247069999999</v>
      </c>
      <c r="H339" s="51">
        <v>1</v>
      </c>
      <c r="I339" s="51">
        <v>1</v>
      </c>
      <c r="J339" s="51">
        <v>0</v>
      </c>
      <c r="K339" s="81">
        <v>0.4</v>
      </c>
      <c r="L339" s="51">
        <v>1</v>
      </c>
      <c r="M339" s="92"/>
    </row>
    <row r="340" spans="1:13" ht="14.25" hidden="1" customHeight="1" x14ac:dyDescent="0.2">
      <c r="A340" s="23" t="s">
        <v>46</v>
      </c>
      <c r="B340" s="67" t="s">
        <v>58</v>
      </c>
      <c r="C340" s="68">
        <v>1</v>
      </c>
      <c r="D340" s="79">
        <v>13</v>
      </c>
      <c r="E340" s="69">
        <v>-70.946358000000004</v>
      </c>
      <c r="F340" s="69">
        <v>-53.152594999999998</v>
      </c>
      <c r="G340" s="70">
        <v>13944.499023</v>
      </c>
      <c r="H340" s="21">
        <v>1</v>
      </c>
      <c r="I340" s="51">
        <v>0</v>
      </c>
      <c r="J340" s="21">
        <v>0</v>
      </c>
      <c r="K340" s="81">
        <v>0</v>
      </c>
      <c r="L340" s="21">
        <v>1</v>
      </c>
      <c r="M340" s="72"/>
    </row>
    <row r="341" spans="1:13" ht="14.25" hidden="1" customHeight="1" x14ac:dyDescent="0.2">
      <c r="A341" s="50" t="s">
        <v>46</v>
      </c>
      <c r="B341" s="55" t="s">
        <v>58</v>
      </c>
      <c r="C341" s="56">
        <v>1</v>
      </c>
      <c r="D341" s="79">
        <v>14</v>
      </c>
      <c r="E341" s="80">
        <v>-70.943842000000004</v>
      </c>
      <c r="F341" s="80">
        <v>-53.158323000000003</v>
      </c>
      <c r="G341" s="81">
        <v>14908.024414</v>
      </c>
      <c r="H341" s="51">
        <v>1</v>
      </c>
      <c r="I341" s="51">
        <v>0</v>
      </c>
      <c r="J341" s="51">
        <v>0</v>
      </c>
      <c r="K341" s="81">
        <v>0</v>
      </c>
      <c r="L341" s="51">
        <v>1</v>
      </c>
      <c r="M341" s="92"/>
    </row>
    <row r="342" spans="1:13" ht="14.25" hidden="1" customHeight="1" x14ac:dyDescent="0.2">
      <c r="A342" s="23" t="s">
        <v>46</v>
      </c>
      <c r="B342" s="67" t="s">
        <v>58</v>
      </c>
      <c r="C342" s="68">
        <v>1</v>
      </c>
      <c r="D342" s="79">
        <v>15</v>
      </c>
      <c r="E342" s="69">
        <v>-70.944710999999998</v>
      </c>
      <c r="F342" s="69">
        <v>-53.159658999999998</v>
      </c>
      <c r="G342" s="70">
        <v>15067.669921999999</v>
      </c>
      <c r="H342" s="21">
        <v>1</v>
      </c>
      <c r="I342" s="21">
        <v>1</v>
      </c>
      <c r="J342" s="21">
        <v>0</v>
      </c>
      <c r="K342" s="36">
        <v>0.4</v>
      </c>
      <c r="L342" s="21">
        <v>1</v>
      </c>
      <c r="M342" s="72"/>
    </row>
    <row r="343" spans="1:13" ht="14.25" hidden="1" customHeight="1" x14ac:dyDescent="0.2">
      <c r="A343" s="23" t="s">
        <v>46</v>
      </c>
      <c r="B343" s="67" t="s">
        <v>58</v>
      </c>
      <c r="C343" s="68">
        <v>1</v>
      </c>
      <c r="D343" s="79">
        <v>16</v>
      </c>
      <c r="E343" s="69">
        <v>-70.944677999999996</v>
      </c>
      <c r="F343" s="69">
        <v>-53.161140000000003</v>
      </c>
      <c r="G343" s="70">
        <v>15280.375977</v>
      </c>
      <c r="H343" s="21">
        <v>1</v>
      </c>
      <c r="I343" s="21">
        <v>0</v>
      </c>
      <c r="J343" s="21">
        <v>0</v>
      </c>
      <c r="K343" s="81">
        <v>0</v>
      </c>
      <c r="L343" s="21">
        <v>1</v>
      </c>
      <c r="M343" s="72"/>
    </row>
    <row r="344" spans="1:13" ht="14.25" hidden="1" customHeight="1" x14ac:dyDescent="0.2">
      <c r="A344" s="23" t="s">
        <v>46</v>
      </c>
      <c r="B344" s="67" t="s">
        <v>58</v>
      </c>
      <c r="C344" s="56">
        <v>1</v>
      </c>
      <c r="D344" s="79">
        <v>17</v>
      </c>
      <c r="E344" s="103">
        <v>-70.942610000000002</v>
      </c>
      <c r="F344" s="103">
        <v>-53.161634999999997</v>
      </c>
      <c r="G344" s="104">
        <v>15429.290039</v>
      </c>
      <c r="H344" s="21">
        <v>1</v>
      </c>
      <c r="I344" s="21">
        <v>0</v>
      </c>
      <c r="J344" s="21">
        <v>0</v>
      </c>
      <c r="K344" s="81">
        <v>0</v>
      </c>
      <c r="L344" s="21">
        <v>1</v>
      </c>
      <c r="M344" s="106"/>
    </row>
    <row r="345" spans="1:13" ht="14.25" hidden="1" customHeight="1" x14ac:dyDescent="0.2">
      <c r="A345" s="23" t="s">
        <v>46</v>
      </c>
      <c r="B345" s="67" t="s">
        <v>58</v>
      </c>
      <c r="C345" s="68">
        <v>1</v>
      </c>
      <c r="D345" s="79">
        <v>18</v>
      </c>
      <c r="E345" s="103">
        <v>-70.946804</v>
      </c>
      <c r="F345" s="103">
        <v>-53.170459000000001</v>
      </c>
      <c r="G345" s="104">
        <v>17141.765625</v>
      </c>
      <c r="H345" s="21">
        <v>1</v>
      </c>
      <c r="I345" s="21">
        <v>0</v>
      </c>
      <c r="J345" s="21">
        <v>0</v>
      </c>
      <c r="K345" s="81">
        <v>0</v>
      </c>
      <c r="L345" s="21">
        <v>1</v>
      </c>
      <c r="M345" s="106"/>
    </row>
    <row r="346" spans="1:13" ht="14.25" hidden="1" customHeight="1" x14ac:dyDescent="0.2">
      <c r="A346" s="23" t="s">
        <v>46</v>
      </c>
      <c r="B346" s="67" t="s">
        <v>58</v>
      </c>
      <c r="C346" s="68">
        <v>1</v>
      </c>
      <c r="D346" s="79">
        <v>19</v>
      </c>
      <c r="E346" s="103">
        <v>-70.951190999999994</v>
      </c>
      <c r="F346" s="103">
        <v>-53.173890999999998</v>
      </c>
      <c r="G346" s="104">
        <v>17793.636718999998</v>
      </c>
      <c r="H346" s="21">
        <v>1</v>
      </c>
      <c r="I346" s="21">
        <v>1</v>
      </c>
      <c r="J346" s="21">
        <v>0</v>
      </c>
      <c r="K346" s="81">
        <v>0.1</v>
      </c>
      <c r="L346" s="21">
        <v>1</v>
      </c>
      <c r="M346" s="106"/>
    </row>
    <row r="347" spans="1:13" ht="14.25" hidden="1" customHeight="1" x14ac:dyDescent="0.2">
      <c r="A347" s="23" t="s">
        <v>46</v>
      </c>
      <c r="B347" s="44" t="s">
        <v>49</v>
      </c>
      <c r="C347" s="24">
        <v>0</v>
      </c>
      <c r="D347" s="24">
        <v>1</v>
      </c>
      <c r="E347" s="32">
        <v>-70.948784000000003</v>
      </c>
      <c r="F347" s="32">
        <v>-53.180667999999997</v>
      </c>
      <c r="G347" s="36">
        <v>202.06655883789062</v>
      </c>
      <c r="H347" s="21">
        <v>1</v>
      </c>
      <c r="I347" s="21">
        <v>0</v>
      </c>
      <c r="J347" s="21">
        <v>0</v>
      </c>
      <c r="K347" s="36">
        <v>0</v>
      </c>
      <c r="L347" s="21">
        <v>1</v>
      </c>
      <c r="M347" s="26"/>
    </row>
    <row r="348" spans="1:13" ht="14.25" hidden="1" customHeight="1" x14ac:dyDescent="0.2">
      <c r="A348" s="23" t="s">
        <v>46</v>
      </c>
      <c r="B348" s="44" t="s">
        <v>49</v>
      </c>
      <c r="C348" s="24">
        <v>0</v>
      </c>
      <c r="D348" s="24">
        <v>2</v>
      </c>
      <c r="E348" s="32">
        <v>-70.939492000000001</v>
      </c>
      <c r="F348" s="32">
        <v>-53.181755000000003</v>
      </c>
      <c r="G348" s="36">
        <v>1002.8240356445312</v>
      </c>
      <c r="H348" s="21">
        <v>1</v>
      </c>
      <c r="I348" s="21">
        <v>1</v>
      </c>
      <c r="J348" s="21">
        <v>0</v>
      </c>
      <c r="K348" s="36">
        <v>0.1</v>
      </c>
      <c r="L348" s="21">
        <v>1</v>
      </c>
      <c r="M348" s="26"/>
    </row>
    <row r="349" spans="1:13" ht="14.25" hidden="1" customHeight="1" x14ac:dyDescent="0.2">
      <c r="A349" s="23" t="s">
        <v>46</v>
      </c>
      <c r="B349" s="44" t="s">
        <v>49</v>
      </c>
      <c r="C349" s="24">
        <v>0</v>
      </c>
      <c r="D349" s="24">
        <v>3</v>
      </c>
      <c r="E349" s="32">
        <v>-70.942655000000002</v>
      </c>
      <c r="F349" s="32">
        <v>-53.178266999999998</v>
      </c>
      <c r="G349" s="36">
        <v>1599.916015625</v>
      </c>
      <c r="H349" s="21">
        <v>1</v>
      </c>
      <c r="I349" s="21">
        <v>0</v>
      </c>
      <c r="J349" s="21">
        <v>0</v>
      </c>
      <c r="K349" s="36">
        <v>0</v>
      </c>
      <c r="L349" s="21">
        <v>1</v>
      </c>
      <c r="M349" s="26"/>
    </row>
    <row r="350" spans="1:13" ht="14.25" hidden="1" customHeight="1" x14ac:dyDescent="0.2">
      <c r="A350" s="23" t="s">
        <v>46</v>
      </c>
      <c r="B350" s="44" t="s">
        <v>49</v>
      </c>
      <c r="C350" s="24">
        <v>0</v>
      </c>
      <c r="D350" s="24">
        <v>4</v>
      </c>
      <c r="E350" s="32">
        <v>-70.940398999999999</v>
      </c>
      <c r="F350" s="32">
        <v>-53.173209999999997</v>
      </c>
      <c r="G350" s="36">
        <v>2332.86181640625</v>
      </c>
      <c r="H350" s="21">
        <v>1</v>
      </c>
      <c r="I350" s="21">
        <v>0</v>
      </c>
      <c r="J350" s="21">
        <v>0</v>
      </c>
      <c r="K350" s="36">
        <v>0</v>
      </c>
      <c r="L350" s="21">
        <v>1</v>
      </c>
      <c r="M350" s="26"/>
    </row>
    <row r="351" spans="1:13" ht="14.25" hidden="1" customHeight="1" x14ac:dyDescent="0.2">
      <c r="A351" s="23" t="s">
        <v>46</v>
      </c>
      <c r="B351" s="44" t="s">
        <v>49</v>
      </c>
      <c r="C351" s="24">
        <v>0</v>
      </c>
      <c r="D351" s="24">
        <v>5</v>
      </c>
      <c r="E351" s="32">
        <v>-70.929231999999999</v>
      </c>
      <c r="F351" s="32">
        <v>-53.165134000000002</v>
      </c>
      <c r="G351" s="36">
        <v>3646.514404296875</v>
      </c>
      <c r="H351" s="21">
        <v>1</v>
      </c>
      <c r="I351" s="51">
        <v>1</v>
      </c>
      <c r="J351" s="21">
        <v>0</v>
      </c>
      <c r="K351" s="81">
        <v>0.7</v>
      </c>
      <c r="L351" s="21">
        <v>1</v>
      </c>
      <c r="M351" s="26"/>
    </row>
    <row r="352" spans="1:13" ht="14.25" hidden="1" customHeight="1" x14ac:dyDescent="0.2">
      <c r="A352" s="23" t="s">
        <v>46</v>
      </c>
      <c r="B352" s="44" t="s">
        <v>49</v>
      </c>
      <c r="C352" s="24">
        <v>0</v>
      </c>
      <c r="D352" s="24">
        <v>6</v>
      </c>
      <c r="E352" s="32">
        <v>-70.920017999999999</v>
      </c>
      <c r="F352" s="32">
        <v>-53.16292</v>
      </c>
      <c r="G352" s="36">
        <v>4565.93994140625</v>
      </c>
      <c r="H352" s="21">
        <v>1</v>
      </c>
      <c r="I352" s="21">
        <v>0</v>
      </c>
      <c r="J352" s="21">
        <v>0</v>
      </c>
      <c r="K352" s="36">
        <v>0</v>
      </c>
      <c r="L352" s="21">
        <v>1</v>
      </c>
      <c r="M352" s="26"/>
    </row>
    <row r="353" spans="1:13" ht="14.25" hidden="1" customHeight="1" x14ac:dyDescent="0.2">
      <c r="A353" s="23" t="s">
        <v>46</v>
      </c>
      <c r="B353" s="44" t="s">
        <v>49</v>
      </c>
      <c r="C353" s="24">
        <v>0</v>
      </c>
      <c r="D353" s="24">
        <v>7</v>
      </c>
      <c r="E353" s="32">
        <v>-70.913197999999994</v>
      </c>
      <c r="F353" s="32">
        <v>-53.165500999999999</v>
      </c>
      <c r="G353" s="36">
        <v>5104.990234375</v>
      </c>
      <c r="H353" s="21">
        <v>1</v>
      </c>
      <c r="I353" s="51">
        <v>0</v>
      </c>
      <c r="J353" s="21">
        <v>0</v>
      </c>
      <c r="K353" s="81">
        <v>0</v>
      </c>
      <c r="L353" s="21">
        <v>1</v>
      </c>
      <c r="M353" s="26"/>
    </row>
    <row r="354" spans="1:13" ht="14.25" hidden="1" customHeight="1" x14ac:dyDescent="0.2">
      <c r="A354" s="23" t="s">
        <v>46</v>
      </c>
      <c r="B354" s="44" t="s">
        <v>49</v>
      </c>
      <c r="C354" s="24">
        <v>0</v>
      </c>
      <c r="D354" s="24">
        <v>8</v>
      </c>
      <c r="E354" s="32">
        <v>-70.904088999999999</v>
      </c>
      <c r="F354" s="32">
        <v>-53.153092000000001</v>
      </c>
      <c r="G354" s="36">
        <v>7118.4150390625</v>
      </c>
      <c r="H354" s="21">
        <v>1</v>
      </c>
      <c r="I354" s="21">
        <v>0</v>
      </c>
      <c r="J354" s="21">
        <v>0</v>
      </c>
      <c r="K354" s="36">
        <v>0</v>
      </c>
      <c r="L354" s="21">
        <v>1</v>
      </c>
      <c r="M354" s="26"/>
    </row>
    <row r="355" spans="1:13" ht="14.25" hidden="1" customHeight="1" x14ac:dyDescent="0.2">
      <c r="A355" s="23" t="s">
        <v>46</v>
      </c>
      <c r="B355" s="44" t="s">
        <v>49</v>
      </c>
      <c r="C355" s="24">
        <v>0</v>
      </c>
      <c r="D355" s="24">
        <v>9</v>
      </c>
      <c r="E355" s="32">
        <v>-70.899736000000004</v>
      </c>
      <c r="F355" s="32">
        <v>-53.144075999999998</v>
      </c>
      <c r="G355" s="36">
        <v>8703.46875</v>
      </c>
      <c r="H355" s="21">
        <v>1</v>
      </c>
      <c r="I355" s="21">
        <v>0</v>
      </c>
      <c r="J355" s="21">
        <v>0</v>
      </c>
      <c r="K355" s="36">
        <v>0</v>
      </c>
      <c r="L355" s="21">
        <v>1</v>
      </c>
      <c r="M355" s="26"/>
    </row>
    <row r="356" spans="1:13" ht="14.25" hidden="1" customHeight="1" x14ac:dyDescent="0.2">
      <c r="A356" s="23" t="s">
        <v>46</v>
      </c>
      <c r="B356" s="44" t="s">
        <v>49</v>
      </c>
      <c r="C356" s="24">
        <v>0</v>
      </c>
      <c r="D356" s="24">
        <v>10</v>
      </c>
      <c r="E356" s="32">
        <v>-70.911769000000007</v>
      </c>
      <c r="F356" s="32">
        <v>-53.133924</v>
      </c>
      <c r="G356" s="36">
        <v>10326.7705078125</v>
      </c>
      <c r="H356" s="21">
        <v>1</v>
      </c>
      <c r="I356" s="21">
        <v>0</v>
      </c>
      <c r="J356" s="21">
        <v>0</v>
      </c>
      <c r="K356" s="36">
        <v>0</v>
      </c>
      <c r="L356" s="21">
        <v>1</v>
      </c>
      <c r="M356" s="26"/>
    </row>
    <row r="357" spans="1:13" ht="14.25" hidden="1" customHeight="1" x14ac:dyDescent="0.2">
      <c r="A357" s="23" t="s">
        <v>46</v>
      </c>
      <c r="B357" s="44" t="s">
        <v>49</v>
      </c>
      <c r="C357" s="24">
        <v>0</v>
      </c>
      <c r="D357" s="24">
        <v>11</v>
      </c>
      <c r="E357" s="32">
        <v>-70.916905</v>
      </c>
      <c r="F357" s="32">
        <v>-53.128016000000002</v>
      </c>
      <c r="G357" s="36">
        <v>11258.9404296875</v>
      </c>
      <c r="H357" s="21">
        <v>1</v>
      </c>
      <c r="I357" s="21">
        <v>0</v>
      </c>
      <c r="J357" s="21">
        <v>0</v>
      </c>
      <c r="K357" s="36">
        <v>0</v>
      </c>
      <c r="L357" s="21">
        <v>1</v>
      </c>
      <c r="M357" s="26"/>
    </row>
    <row r="358" spans="1:13" ht="14.25" hidden="1" customHeight="1" x14ac:dyDescent="0.2">
      <c r="A358" s="23" t="s">
        <v>46</v>
      </c>
      <c r="B358" s="44" t="s">
        <v>49</v>
      </c>
      <c r="C358" s="24">
        <v>0</v>
      </c>
      <c r="D358" s="24">
        <v>12</v>
      </c>
      <c r="E358" s="32">
        <v>-70.907432999999997</v>
      </c>
      <c r="F358" s="32">
        <v>-53.131030000000003</v>
      </c>
      <c r="G358" s="36">
        <v>12163.9677734375</v>
      </c>
      <c r="H358" s="21">
        <v>1</v>
      </c>
      <c r="I358" s="21">
        <v>0</v>
      </c>
      <c r="J358" s="21">
        <v>0</v>
      </c>
      <c r="K358" s="36">
        <v>0</v>
      </c>
      <c r="L358" s="21">
        <v>1</v>
      </c>
      <c r="M358" s="26"/>
    </row>
    <row r="359" spans="1:13" ht="14.25" hidden="1" customHeight="1" x14ac:dyDescent="0.2">
      <c r="A359" s="23" t="s">
        <v>46</v>
      </c>
      <c r="B359" s="44" t="s">
        <v>49</v>
      </c>
      <c r="C359" s="24">
        <v>0</v>
      </c>
      <c r="D359" s="24">
        <v>13</v>
      </c>
      <c r="E359" s="32">
        <v>-70.896404000000004</v>
      </c>
      <c r="F359" s="32">
        <v>-53.124020999999999</v>
      </c>
      <c r="G359" s="36">
        <v>13238.6064453125</v>
      </c>
      <c r="H359" s="21">
        <v>1</v>
      </c>
      <c r="I359" s="21">
        <v>1</v>
      </c>
      <c r="J359" s="21">
        <v>0</v>
      </c>
      <c r="K359" s="81">
        <v>0.2</v>
      </c>
      <c r="L359" s="21">
        <v>1</v>
      </c>
      <c r="M359" s="26"/>
    </row>
    <row r="360" spans="1:13" ht="14.25" hidden="1" customHeight="1" x14ac:dyDescent="0.2">
      <c r="A360" s="23" t="s">
        <v>46</v>
      </c>
      <c r="B360" s="44" t="s">
        <v>49</v>
      </c>
      <c r="C360" s="24">
        <v>0</v>
      </c>
      <c r="D360" s="24">
        <v>14</v>
      </c>
      <c r="E360" s="32">
        <v>-70.882180000000005</v>
      </c>
      <c r="F360" s="32">
        <v>-53.133625000000002</v>
      </c>
      <c r="G360" s="36">
        <v>14892.0947265625</v>
      </c>
      <c r="H360" s="21">
        <v>1</v>
      </c>
      <c r="I360" s="21">
        <v>0</v>
      </c>
      <c r="J360" s="21">
        <v>0</v>
      </c>
      <c r="K360" s="36">
        <v>0</v>
      </c>
      <c r="L360" s="21">
        <v>1</v>
      </c>
      <c r="M360" s="26"/>
    </row>
    <row r="361" spans="1:13" ht="14.25" hidden="1" customHeight="1" x14ac:dyDescent="0.2">
      <c r="A361" s="23" t="s">
        <v>46</v>
      </c>
      <c r="B361" s="44" t="s">
        <v>49</v>
      </c>
      <c r="C361" s="24">
        <v>1</v>
      </c>
      <c r="D361" s="24">
        <v>1</v>
      </c>
      <c r="E361" s="32">
        <v>-70.883679999999998</v>
      </c>
      <c r="F361" s="32">
        <v>-53.135897999999997</v>
      </c>
      <c r="G361" s="36">
        <v>98.626708984375</v>
      </c>
      <c r="H361" s="21">
        <v>1</v>
      </c>
      <c r="I361" s="21">
        <v>0</v>
      </c>
      <c r="J361" s="21">
        <v>0</v>
      </c>
      <c r="K361" s="36">
        <v>0</v>
      </c>
      <c r="L361" s="21">
        <v>1</v>
      </c>
      <c r="M361" s="26"/>
    </row>
    <row r="362" spans="1:13" ht="14.25" hidden="1" customHeight="1" x14ac:dyDescent="0.2">
      <c r="A362" s="23" t="s">
        <v>46</v>
      </c>
      <c r="B362" s="44" t="s">
        <v>49</v>
      </c>
      <c r="C362" s="24">
        <v>1</v>
      </c>
      <c r="D362" s="24">
        <v>2</v>
      </c>
      <c r="E362" s="32">
        <v>-70.878116000000006</v>
      </c>
      <c r="F362" s="32">
        <v>-53.131138</v>
      </c>
      <c r="G362" s="36">
        <v>1095.5521240234375</v>
      </c>
      <c r="H362" s="21">
        <v>1</v>
      </c>
      <c r="I362" s="21">
        <v>1</v>
      </c>
      <c r="J362" s="21">
        <v>0</v>
      </c>
      <c r="K362" s="36">
        <v>0.1</v>
      </c>
      <c r="L362" s="21">
        <v>1</v>
      </c>
      <c r="M362" s="26"/>
    </row>
    <row r="363" spans="1:13" ht="14.25" hidden="1" customHeight="1" x14ac:dyDescent="0.2">
      <c r="A363" s="23" t="s">
        <v>46</v>
      </c>
      <c r="B363" s="44" t="s">
        <v>49</v>
      </c>
      <c r="C363" s="24">
        <v>1</v>
      </c>
      <c r="D363" s="24">
        <v>3</v>
      </c>
      <c r="E363" s="32">
        <v>-70.899390999999994</v>
      </c>
      <c r="F363" s="32">
        <v>-53.12565</v>
      </c>
      <c r="G363" s="36">
        <v>3070.80810546875</v>
      </c>
      <c r="H363" s="21">
        <v>1</v>
      </c>
      <c r="I363" s="21">
        <v>0</v>
      </c>
      <c r="J363" s="21">
        <v>0</v>
      </c>
      <c r="K363" s="36">
        <v>0</v>
      </c>
      <c r="L363" s="21">
        <v>1</v>
      </c>
      <c r="M363" s="26"/>
    </row>
    <row r="364" spans="1:13" ht="14.25" hidden="1" customHeight="1" x14ac:dyDescent="0.2">
      <c r="A364" s="23" t="s">
        <v>46</v>
      </c>
      <c r="B364" s="44" t="s">
        <v>49</v>
      </c>
      <c r="C364" s="24">
        <v>1</v>
      </c>
      <c r="D364" s="24">
        <v>4</v>
      </c>
      <c r="E364" s="32">
        <v>-70.907647999999995</v>
      </c>
      <c r="F364" s="32">
        <v>-53.131045</v>
      </c>
      <c r="G364" s="36">
        <v>3887.320556640625</v>
      </c>
      <c r="H364" s="21">
        <v>1</v>
      </c>
      <c r="I364" s="21">
        <v>0</v>
      </c>
      <c r="J364" s="21">
        <v>0</v>
      </c>
      <c r="K364" s="36">
        <v>0</v>
      </c>
      <c r="L364" s="21">
        <v>1</v>
      </c>
      <c r="M364" s="26"/>
    </row>
    <row r="365" spans="1:13" ht="14.25" hidden="1" customHeight="1" x14ac:dyDescent="0.2">
      <c r="A365" s="23" t="s">
        <v>46</v>
      </c>
      <c r="B365" s="44" t="s">
        <v>49</v>
      </c>
      <c r="C365" s="24">
        <v>1</v>
      </c>
      <c r="D365" s="24">
        <v>5</v>
      </c>
      <c r="E365" s="32">
        <v>-70.916865999999999</v>
      </c>
      <c r="F365" s="32">
        <v>-53.127992999999996</v>
      </c>
      <c r="G365" s="36">
        <v>4770.99658203125</v>
      </c>
      <c r="H365" s="21">
        <v>1</v>
      </c>
      <c r="I365" s="21">
        <v>0</v>
      </c>
      <c r="J365" s="21">
        <v>0</v>
      </c>
      <c r="K365" s="36">
        <v>0</v>
      </c>
      <c r="L365" s="21">
        <v>1</v>
      </c>
      <c r="M365" s="26"/>
    </row>
    <row r="366" spans="1:13" ht="14.25" hidden="1" customHeight="1" x14ac:dyDescent="0.2">
      <c r="A366" s="23" t="s">
        <v>46</v>
      </c>
      <c r="B366" s="44" t="s">
        <v>49</v>
      </c>
      <c r="C366" s="24">
        <v>1</v>
      </c>
      <c r="D366" s="24">
        <v>6</v>
      </c>
      <c r="E366" s="32">
        <v>-70.915000000000006</v>
      </c>
      <c r="F366" s="32">
        <v>-53.135793</v>
      </c>
      <c r="G366" s="36">
        <v>6006.8896484375</v>
      </c>
      <c r="H366" s="21">
        <v>1</v>
      </c>
      <c r="I366" s="21">
        <v>0</v>
      </c>
      <c r="J366" s="21">
        <v>0</v>
      </c>
      <c r="K366" s="36">
        <v>0</v>
      </c>
      <c r="L366" s="21">
        <v>1</v>
      </c>
      <c r="M366" s="26"/>
    </row>
    <row r="367" spans="1:13" ht="14.25" hidden="1" customHeight="1" x14ac:dyDescent="0.2">
      <c r="A367" s="23" t="s">
        <v>46</v>
      </c>
      <c r="B367" s="44" t="s">
        <v>49</v>
      </c>
      <c r="C367" s="24">
        <v>1</v>
      </c>
      <c r="D367" s="24">
        <v>7</v>
      </c>
      <c r="E367" s="32">
        <v>-70.907850999999994</v>
      </c>
      <c r="F367" s="32">
        <v>-53.141553999999999</v>
      </c>
      <c r="G367" s="36">
        <v>6923.24560546875</v>
      </c>
      <c r="H367" s="21">
        <v>1</v>
      </c>
      <c r="I367" s="21">
        <v>0</v>
      </c>
      <c r="J367" s="21">
        <v>0</v>
      </c>
      <c r="K367" s="36">
        <v>0</v>
      </c>
      <c r="L367" s="21">
        <v>1</v>
      </c>
      <c r="M367" s="26"/>
    </row>
    <row r="368" spans="1:13" ht="14.25" hidden="1" customHeight="1" x14ac:dyDescent="0.2">
      <c r="A368" s="23" t="s">
        <v>46</v>
      </c>
      <c r="B368" s="44" t="s">
        <v>49</v>
      </c>
      <c r="C368" s="24">
        <v>1</v>
      </c>
      <c r="D368" s="24">
        <v>8</v>
      </c>
      <c r="E368" s="32">
        <v>-70.906769999999995</v>
      </c>
      <c r="F368" s="32">
        <v>-53.14828</v>
      </c>
      <c r="G368" s="36">
        <v>7992.61572265625</v>
      </c>
      <c r="H368" s="21">
        <v>1</v>
      </c>
      <c r="I368" s="21">
        <v>0</v>
      </c>
      <c r="J368" s="21">
        <v>0</v>
      </c>
      <c r="K368" s="36">
        <v>0</v>
      </c>
      <c r="L368" s="21">
        <v>1</v>
      </c>
      <c r="M368" s="26"/>
    </row>
    <row r="369" spans="1:13" ht="14.25" hidden="1" customHeight="1" x14ac:dyDescent="0.2">
      <c r="A369" s="23" t="s">
        <v>46</v>
      </c>
      <c r="B369" s="44" t="s">
        <v>49</v>
      </c>
      <c r="C369" s="24">
        <v>1</v>
      </c>
      <c r="D369" s="24">
        <v>9</v>
      </c>
      <c r="E369" s="32">
        <v>-70.906156999999993</v>
      </c>
      <c r="F369" s="32">
        <v>-53.153537999999998</v>
      </c>
      <c r="G369" s="36">
        <v>8922.3095703125</v>
      </c>
      <c r="H369" s="21">
        <v>1</v>
      </c>
      <c r="I369" s="51">
        <v>0</v>
      </c>
      <c r="J369" s="21">
        <v>0</v>
      </c>
      <c r="K369" s="81">
        <v>0</v>
      </c>
      <c r="L369" s="21">
        <v>1</v>
      </c>
      <c r="M369" s="26"/>
    </row>
    <row r="370" spans="1:13" ht="14.25" hidden="1" customHeight="1" x14ac:dyDescent="0.2">
      <c r="A370" s="23" t="s">
        <v>46</v>
      </c>
      <c r="B370" s="44" t="s">
        <v>49</v>
      </c>
      <c r="C370" s="24">
        <v>1</v>
      </c>
      <c r="D370" s="24">
        <v>10</v>
      </c>
      <c r="E370" s="32">
        <v>-70.915227999999999</v>
      </c>
      <c r="F370" s="32">
        <v>-53.164383999999998</v>
      </c>
      <c r="G370" s="36">
        <v>10647.25390625</v>
      </c>
      <c r="H370" s="21">
        <v>1</v>
      </c>
      <c r="I370" s="21">
        <v>0</v>
      </c>
      <c r="J370" s="21">
        <v>0</v>
      </c>
      <c r="K370" s="36">
        <v>0</v>
      </c>
      <c r="L370" s="21">
        <v>1</v>
      </c>
      <c r="M370" s="26"/>
    </row>
    <row r="371" spans="1:13" ht="14.25" hidden="1" customHeight="1" x14ac:dyDescent="0.2">
      <c r="A371" s="23" t="s">
        <v>46</v>
      </c>
      <c r="B371" s="44" t="s">
        <v>49</v>
      </c>
      <c r="C371" s="24">
        <v>1</v>
      </c>
      <c r="D371" s="24">
        <v>11</v>
      </c>
      <c r="E371" s="32">
        <v>-70.923098999999993</v>
      </c>
      <c r="F371" s="32">
        <v>-53.165148000000002</v>
      </c>
      <c r="G371" s="36">
        <v>11395.0830078125</v>
      </c>
      <c r="H371" s="21">
        <v>1</v>
      </c>
      <c r="I371" s="21">
        <v>0</v>
      </c>
      <c r="J371" s="21">
        <v>0</v>
      </c>
      <c r="K371" s="36">
        <v>0</v>
      </c>
      <c r="L371" s="21">
        <v>1</v>
      </c>
      <c r="M371" s="26"/>
    </row>
    <row r="372" spans="1:13" ht="14.25" hidden="1" customHeight="1" x14ac:dyDescent="0.2">
      <c r="A372" s="23" t="s">
        <v>46</v>
      </c>
      <c r="B372" s="44" t="s">
        <v>49</v>
      </c>
      <c r="C372" s="24">
        <v>1</v>
      </c>
      <c r="D372" s="24">
        <v>12</v>
      </c>
      <c r="E372" s="32">
        <v>-70.929232999999996</v>
      </c>
      <c r="F372" s="32">
        <v>-53.165134999999999</v>
      </c>
      <c r="G372" s="36">
        <v>11953.57421875</v>
      </c>
      <c r="H372" s="21">
        <v>1</v>
      </c>
      <c r="I372" s="51">
        <v>1</v>
      </c>
      <c r="J372" s="21">
        <v>0</v>
      </c>
      <c r="K372" s="81">
        <v>0.7</v>
      </c>
      <c r="L372" s="21">
        <v>1</v>
      </c>
      <c r="M372" s="26"/>
    </row>
    <row r="373" spans="1:13" ht="14.25" hidden="1" customHeight="1" x14ac:dyDescent="0.2">
      <c r="A373" s="23" t="s">
        <v>46</v>
      </c>
      <c r="B373" s="44" t="s">
        <v>49</v>
      </c>
      <c r="C373" s="24">
        <v>1</v>
      </c>
      <c r="D373" s="24">
        <v>13</v>
      </c>
      <c r="E373" s="32">
        <v>-70.940399999999997</v>
      </c>
      <c r="F373" s="32">
        <v>-53.173211000000002</v>
      </c>
      <c r="G373" s="36">
        <v>13267.3310546875</v>
      </c>
      <c r="H373" s="21">
        <v>1</v>
      </c>
      <c r="I373" s="21">
        <v>0</v>
      </c>
      <c r="J373" s="21">
        <v>0</v>
      </c>
      <c r="K373" s="36">
        <v>0</v>
      </c>
      <c r="L373" s="21">
        <v>1</v>
      </c>
      <c r="M373" s="26"/>
    </row>
    <row r="374" spans="1:13" ht="14.25" hidden="1" customHeight="1" x14ac:dyDescent="0.2">
      <c r="A374" s="23" t="s">
        <v>46</v>
      </c>
      <c r="B374" s="44" t="s">
        <v>49</v>
      </c>
      <c r="C374" s="24">
        <v>1</v>
      </c>
      <c r="D374" s="24">
        <v>14</v>
      </c>
      <c r="E374" s="32">
        <v>-70.942464000000001</v>
      </c>
      <c r="F374" s="32">
        <v>-53.178342000000001</v>
      </c>
      <c r="G374" s="36">
        <v>14015.4130859375</v>
      </c>
      <c r="H374" s="21">
        <v>1</v>
      </c>
      <c r="I374" s="21">
        <v>0</v>
      </c>
      <c r="J374" s="21">
        <v>0</v>
      </c>
      <c r="K374" s="36">
        <v>0</v>
      </c>
      <c r="L374" s="21">
        <v>1</v>
      </c>
      <c r="M374" s="26"/>
    </row>
    <row r="375" spans="1:13" ht="14.25" hidden="1" customHeight="1" x14ac:dyDescent="0.2">
      <c r="A375" s="23" t="s">
        <v>46</v>
      </c>
      <c r="B375" s="44" t="s">
        <v>49</v>
      </c>
      <c r="C375" s="24">
        <v>1</v>
      </c>
      <c r="D375" s="24">
        <v>15</v>
      </c>
      <c r="E375" s="32">
        <v>-70.939553000000004</v>
      </c>
      <c r="F375" s="32">
        <v>-53.181811000000003</v>
      </c>
      <c r="G375" s="36">
        <v>14604.6962890625</v>
      </c>
      <c r="H375" s="21">
        <v>1</v>
      </c>
      <c r="I375" s="21">
        <v>1</v>
      </c>
      <c r="J375" s="21">
        <v>0</v>
      </c>
      <c r="K375" s="81">
        <v>0.2</v>
      </c>
      <c r="L375" s="21">
        <v>1</v>
      </c>
      <c r="M375" s="26"/>
    </row>
    <row r="376" spans="1:13" ht="14.25" hidden="1" customHeight="1" x14ac:dyDescent="0.2">
      <c r="A376" s="23" t="s">
        <v>46</v>
      </c>
      <c r="B376" s="44" t="s">
        <v>49</v>
      </c>
      <c r="C376" s="24">
        <v>1</v>
      </c>
      <c r="D376" s="24">
        <v>16</v>
      </c>
      <c r="E376" s="32">
        <v>-70.948913000000005</v>
      </c>
      <c r="F376" s="32">
        <v>-53.180622</v>
      </c>
      <c r="G376" s="36">
        <v>15408.03515625</v>
      </c>
      <c r="H376" s="21">
        <v>1</v>
      </c>
      <c r="I376" s="21">
        <v>0</v>
      </c>
      <c r="J376" s="21">
        <v>0</v>
      </c>
      <c r="K376" s="36">
        <v>0</v>
      </c>
      <c r="L376" s="21">
        <v>1</v>
      </c>
      <c r="M376" s="26"/>
    </row>
    <row r="377" spans="1:13" ht="14.25" hidden="1" customHeight="1" x14ac:dyDescent="0.2">
      <c r="A377" s="23" t="s">
        <v>46</v>
      </c>
      <c r="B377" s="67" t="s">
        <v>59</v>
      </c>
      <c r="C377" s="68">
        <v>0</v>
      </c>
      <c r="D377" s="68">
        <v>1</v>
      </c>
      <c r="E377" s="69">
        <v>-70.948784000000003</v>
      </c>
      <c r="F377" s="69">
        <v>-53.180667999999997</v>
      </c>
      <c r="G377" s="70">
        <v>202.06655900000001</v>
      </c>
      <c r="H377" s="21">
        <v>1</v>
      </c>
      <c r="I377" s="21">
        <v>1</v>
      </c>
      <c r="J377" s="21">
        <v>0</v>
      </c>
      <c r="K377" s="36">
        <v>0.1</v>
      </c>
      <c r="L377" s="21">
        <v>1</v>
      </c>
      <c r="M377" s="72"/>
    </row>
    <row r="378" spans="1:13" ht="14.25" hidden="1" customHeight="1" x14ac:dyDescent="0.2">
      <c r="A378" s="23" t="s">
        <v>46</v>
      </c>
      <c r="B378" s="67" t="s">
        <v>59</v>
      </c>
      <c r="C378" s="68">
        <v>0</v>
      </c>
      <c r="D378" s="68">
        <v>2</v>
      </c>
      <c r="E378" s="69">
        <v>-70.944061000000005</v>
      </c>
      <c r="F378" s="69">
        <v>-53.182358000000001</v>
      </c>
      <c r="G378" s="70">
        <v>569.61132799999996</v>
      </c>
      <c r="H378" s="21">
        <v>1</v>
      </c>
      <c r="I378" s="21">
        <v>0</v>
      </c>
      <c r="J378" s="21">
        <v>0</v>
      </c>
      <c r="K378" s="36">
        <v>0</v>
      </c>
      <c r="L378" s="21">
        <v>1</v>
      </c>
      <c r="M378" s="72"/>
    </row>
    <row r="379" spans="1:13" ht="14.25" hidden="1" customHeight="1" x14ac:dyDescent="0.2">
      <c r="A379" s="23" t="s">
        <v>46</v>
      </c>
      <c r="B379" s="67" t="s">
        <v>59</v>
      </c>
      <c r="C379" s="68">
        <v>0</v>
      </c>
      <c r="D379" s="68">
        <v>3</v>
      </c>
      <c r="E379" s="69">
        <v>-70.939492000000001</v>
      </c>
      <c r="F379" s="69">
        <v>-53.181755000000003</v>
      </c>
      <c r="G379" s="70">
        <v>1002.824036</v>
      </c>
      <c r="H379" s="21">
        <v>1</v>
      </c>
      <c r="I379" s="21">
        <v>0</v>
      </c>
      <c r="J379" s="21">
        <v>0</v>
      </c>
      <c r="K379" s="36">
        <v>0</v>
      </c>
      <c r="L379" s="21">
        <v>1</v>
      </c>
      <c r="M379" s="72"/>
    </row>
    <row r="380" spans="1:13" ht="14.25" hidden="1" customHeight="1" x14ac:dyDescent="0.2">
      <c r="A380" s="23" t="s">
        <v>46</v>
      </c>
      <c r="B380" s="67" t="s">
        <v>59</v>
      </c>
      <c r="C380" s="68">
        <v>0</v>
      </c>
      <c r="D380" s="68">
        <v>4</v>
      </c>
      <c r="E380" s="69">
        <v>-70.942655000000002</v>
      </c>
      <c r="F380" s="69">
        <v>-53.178266999999998</v>
      </c>
      <c r="G380" s="70">
        <v>1599.9160159999999</v>
      </c>
      <c r="H380" s="21">
        <v>1</v>
      </c>
      <c r="I380" s="21">
        <v>0</v>
      </c>
      <c r="J380" s="21">
        <v>0</v>
      </c>
      <c r="K380" s="36">
        <v>0</v>
      </c>
      <c r="L380" s="21">
        <v>1</v>
      </c>
      <c r="M380" s="72"/>
    </row>
    <row r="381" spans="1:13" ht="14.25" hidden="1" customHeight="1" x14ac:dyDescent="0.2">
      <c r="A381" s="23" t="s">
        <v>46</v>
      </c>
      <c r="B381" s="67" t="s">
        <v>59</v>
      </c>
      <c r="C381" s="68">
        <v>0</v>
      </c>
      <c r="D381" s="68">
        <v>5</v>
      </c>
      <c r="E381" s="69">
        <v>-70.940398999999999</v>
      </c>
      <c r="F381" s="69">
        <v>-53.173209999999997</v>
      </c>
      <c r="G381" s="70">
        <v>2332.8618160000001</v>
      </c>
      <c r="H381" s="21">
        <v>1</v>
      </c>
      <c r="I381" s="21">
        <v>0</v>
      </c>
      <c r="J381" s="21">
        <v>0</v>
      </c>
      <c r="K381" s="36">
        <v>0</v>
      </c>
      <c r="L381" s="21">
        <v>1</v>
      </c>
      <c r="M381" s="72"/>
    </row>
    <row r="382" spans="1:13" ht="14.25" hidden="1" customHeight="1" x14ac:dyDescent="0.2">
      <c r="A382" s="23" t="s">
        <v>46</v>
      </c>
      <c r="B382" s="67" t="s">
        <v>59</v>
      </c>
      <c r="C382" s="68">
        <v>0</v>
      </c>
      <c r="D382" s="68">
        <v>6</v>
      </c>
      <c r="E382" s="69">
        <v>-70.928711000000007</v>
      </c>
      <c r="F382" s="69">
        <v>-53.168047999999999</v>
      </c>
      <c r="G382" s="70">
        <v>3602.216797</v>
      </c>
      <c r="H382" s="21">
        <v>1</v>
      </c>
      <c r="I382" s="51">
        <v>0</v>
      </c>
      <c r="J382" s="21">
        <v>0</v>
      </c>
      <c r="K382" s="81">
        <v>0</v>
      </c>
      <c r="L382" s="21">
        <v>1</v>
      </c>
      <c r="M382" s="72"/>
    </row>
    <row r="383" spans="1:13" ht="14.25" hidden="1" customHeight="1" x14ac:dyDescent="0.2">
      <c r="A383" s="50" t="s">
        <v>46</v>
      </c>
      <c r="B383" s="55" t="s">
        <v>59</v>
      </c>
      <c r="C383" s="56">
        <v>0</v>
      </c>
      <c r="D383" s="79">
        <v>7</v>
      </c>
      <c r="E383" s="80">
        <v>-70.925084999999996</v>
      </c>
      <c r="F383" s="80">
        <v>-53.167369000000001</v>
      </c>
      <c r="G383" s="81">
        <v>3950.2692870000001</v>
      </c>
      <c r="H383" s="51">
        <v>1</v>
      </c>
      <c r="I383" s="51">
        <v>1</v>
      </c>
      <c r="J383" s="51">
        <v>0</v>
      </c>
      <c r="K383" s="81">
        <v>0.7</v>
      </c>
      <c r="L383" s="51">
        <v>1</v>
      </c>
      <c r="M383" s="92"/>
    </row>
    <row r="384" spans="1:13" ht="14.25" hidden="1" customHeight="1" x14ac:dyDescent="0.2">
      <c r="A384" s="50" t="s">
        <v>46</v>
      </c>
      <c r="B384" s="55" t="s">
        <v>59</v>
      </c>
      <c r="C384" s="56">
        <v>0</v>
      </c>
      <c r="D384" s="79">
        <v>8</v>
      </c>
      <c r="E384" s="80">
        <v>-70.921935000000005</v>
      </c>
      <c r="F384" s="80">
        <v>-53.167321999999999</v>
      </c>
      <c r="G384" s="81">
        <v>4242.5966799999997</v>
      </c>
      <c r="H384" s="51">
        <v>1</v>
      </c>
      <c r="I384" s="51">
        <v>0</v>
      </c>
      <c r="J384" s="51">
        <v>0</v>
      </c>
      <c r="K384" s="81">
        <v>0</v>
      </c>
      <c r="L384" s="51">
        <v>1</v>
      </c>
      <c r="M384" s="92"/>
    </row>
    <row r="385" spans="1:13" ht="14.25" hidden="1" customHeight="1" x14ac:dyDescent="0.2">
      <c r="A385" s="23" t="s">
        <v>46</v>
      </c>
      <c r="B385" s="67" t="s">
        <v>59</v>
      </c>
      <c r="C385" s="68">
        <v>0</v>
      </c>
      <c r="D385" s="79">
        <v>9</v>
      </c>
      <c r="E385" s="69">
        <v>-70.919298999999995</v>
      </c>
      <c r="F385" s="69">
        <v>-53.166190999999998</v>
      </c>
      <c r="G385" s="70">
        <v>4522.8662109999996</v>
      </c>
      <c r="H385" s="21">
        <v>1</v>
      </c>
      <c r="I385" s="21">
        <v>0</v>
      </c>
      <c r="J385" s="21">
        <v>0</v>
      </c>
      <c r="K385" s="36">
        <v>0</v>
      </c>
      <c r="L385" s="21">
        <v>1</v>
      </c>
      <c r="M385" s="72"/>
    </row>
    <row r="386" spans="1:13" ht="14.25" hidden="1" customHeight="1" x14ac:dyDescent="0.2">
      <c r="A386" s="23" t="s">
        <v>46</v>
      </c>
      <c r="B386" s="67" t="s">
        <v>59</v>
      </c>
      <c r="C386" s="68">
        <v>0</v>
      </c>
      <c r="D386" s="79">
        <v>10</v>
      </c>
      <c r="E386" s="69">
        <v>-70.904088999999999</v>
      </c>
      <c r="F386" s="69">
        <v>-53.153092000000001</v>
      </c>
      <c r="G386" s="70">
        <v>7122.0620120000003</v>
      </c>
      <c r="H386" s="21">
        <v>1</v>
      </c>
      <c r="I386" s="21">
        <v>0</v>
      </c>
      <c r="J386" s="21">
        <v>0</v>
      </c>
      <c r="K386" s="36">
        <v>0</v>
      </c>
      <c r="L386" s="21">
        <v>1</v>
      </c>
      <c r="M386" s="72"/>
    </row>
    <row r="387" spans="1:13" ht="14.25" hidden="1" customHeight="1" x14ac:dyDescent="0.2">
      <c r="A387" s="23" t="s">
        <v>46</v>
      </c>
      <c r="B387" s="67" t="s">
        <v>59</v>
      </c>
      <c r="C387" s="68">
        <v>0</v>
      </c>
      <c r="D387" s="79">
        <v>11</v>
      </c>
      <c r="E387" s="69">
        <v>-70.899736000000004</v>
      </c>
      <c r="F387" s="69">
        <v>-53.144075999999998</v>
      </c>
      <c r="G387" s="70">
        <v>8707.1152340000008</v>
      </c>
      <c r="H387" s="21">
        <v>1</v>
      </c>
      <c r="I387" s="21">
        <v>0</v>
      </c>
      <c r="J387" s="21">
        <v>0</v>
      </c>
      <c r="K387" s="36">
        <v>0</v>
      </c>
      <c r="L387" s="21">
        <v>1</v>
      </c>
      <c r="M387" s="72"/>
    </row>
    <row r="388" spans="1:13" ht="14.25" hidden="1" customHeight="1" x14ac:dyDescent="0.2">
      <c r="A388" s="23" t="s">
        <v>46</v>
      </c>
      <c r="B388" s="67" t="s">
        <v>59</v>
      </c>
      <c r="C388" s="68">
        <v>0</v>
      </c>
      <c r="D388" s="79">
        <v>12</v>
      </c>
      <c r="E388" s="69">
        <v>-70.911769000000007</v>
      </c>
      <c r="F388" s="69">
        <v>-53.133924</v>
      </c>
      <c r="G388" s="70">
        <v>10330.416992</v>
      </c>
      <c r="H388" s="21">
        <v>1</v>
      </c>
      <c r="I388" s="21">
        <v>0</v>
      </c>
      <c r="J388" s="21">
        <v>0</v>
      </c>
      <c r="K388" s="36">
        <v>0</v>
      </c>
      <c r="L388" s="21">
        <v>1</v>
      </c>
      <c r="M388" s="72"/>
    </row>
    <row r="389" spans="1:13" ht="14.25" hidden="1" customHeight="1" x14ac:dyDescent="0.2">
      <c r="A389" s="23" t="s">
        <v>46</v>
      </c>
      <c r="B389" s="67" t="s">
        <v>59</v>
      </c>
      <c r="C389" s="68">
        <v>0</v>
      </c>
      <c r="D389" s="79">
        <v>13</v>
      </c>
      <c r="E389" s="69">
        <v>-70.916905</v>
      </c>
      <c r="F389" s="69">
        <v>-53.128016000000002</v>
      </c>
      <c r="G389" s="70">
        <v>11262.586914</v>
      </c>
      <c r="H389" s="21">
        <v>1</v>
      </c>
      <c r="I389" s="21">
        <v>0</v>
      </c>
      <c r="J389" s="21">
        <v>0</v>
      </c>
      <c r="K389" s="36">
        <v>0</v>
      </c>
      <c r="L389" s="21">
        <v>1</v>
      </c>
      <c r="M389" s="72"/>
    </row>
    <row r="390" spans="1:13" ht="14.25" hidden="1" customHeight="1" x14ac:dyDescent="0.2">
      <c r="A390" s="23" t="s">
        <v>46</v>
      </c>
      <c r="B390" s="67" t="s">
        <v>59</v>
      </c>
      <c r="C390" s="68">
        <v>0</v>
      </c>
      <c r="D390" s="79">
        <v>14</v>
      </c>
      <c r="E390" s="69">
        <v>-70.907432999999997</v>
      </c>
      <c r="F390" s="69">
        <v>-53.131030000000003</v>
      </c>
      <c r="G390" s="70">
        <v>12167.614258</v>
      </c>
      <c r="H390" s="21">
        <v>1</v>
      </c>
      <c r="I390" s="21">
        <v>0</v>
      </c>
      <c r="J390" s="21">
        <v>0</v>
      </c>
      <c r="K390" s="36">
        <v>0</v>
      </c>
      <c r="L390" s="21">
        <v>1</v>
      </c>
      <c r="M390" s="72"/>
    </row>
    <row r="391" spans="1:13" ht="14.25" hidden="1" customHeight="1" x14ac:dyDescent="0.2">
      <c r="A391" s="23" t="s">
        <v>46</v>
      </c>
      <c r="B391" s="67" t="s">
        <v>59</v>
      </c>
      <c r="C391" s="68">
        <v>0</v>
      </c>
      <c r="D391" s="79">
        <v>15</v>
      </c>
      <c r="E391" s="69">
        <v>-70.896404000000004</v>
      </c>
      <c r="F391" s="69">
        <v>-53.124020999999999</v>
      </c>
      <c r="G391" s="70">
        <v>13242.252930000001</v>
      </c>
      <c r="H391" s="21">
        <v>1</v>
      </c>
      <c r="I391" s="21">
        <v>1</v>
      </c>
      <c r="J391" s="21">
        <v>0</v>
      </c>
      <c r="K391" s="81">
        <v>0.2</v>
      </c>
      <c r="L391" s="21">
        <v>1</v>
      </c>
      <c r="M391" s="72"/>
    </row>
    <row r="392" spans="1:13" ht="14.25" hidden="1" customHeight="1" x14ac:dyDescent="0.2">
      <c r="A392" s="23" t="s">
        <v>46</v>
      </c>
      <c r="B392" s="67" t="s">
        <v>59</v>
      </c>
      <c r="C392" s="68">
        <v>0</v>
      </c>
      <c r="D392" s="79">
        <v>16</v>
      </c>
      <c r="E392" s="69">
        <v>-70.882180000000005</v>
      </c>
      <c r="F392" s="69">
        <v>-53.133625000000002</v>
      </c>
      <c r="G392" s="70">
        <v>14895.741211</v>
      </c>
      <c r="H392" s="21">
        <v>1</v>
      </c>
      <c r="I392" s="21">
        <v>0</v>
      </c>
      <c r="J392" s="21">
        <v>0</v>
      </c>
      <c r="K392" s="36">
        <v>0</v>
      </c>
      <c r="L392" s="21">
        <v>1</v>
      </c>
      <c r="M392" s="72"/>
    </row>
    <row r="393" spans="1:13" ht="14.25" hidden="1" customHeight="1" x14ac:dyDescent="0.2">
      <c r="A393" s="23" t="s">
        <v>46</v>
      </c>
      <c r="B393" s="67" t="s">
        <v>59</v>
      </c>
      <c r="C393" s="68">
        <v>1</v>
      </c>
      <c r="D393" s="68">
        <v>1</v>
      </c>
      <c r="E393" s="69">
        <v>-70.878116000000006</v>
      </c>
      <c r="F393" s="69">
        <v>-53.131138</v>
      </c>
      <c r="G393" s="70">
        <v>1095.552124</v>
      </c>
      <c r="H393" s="21">
        <v>1</v>
      </c>
      <c r="I393" s="21">
        <v>0</v>
      </c>
      <c r="J393" s="21">
        <v>0</v>
      </c>
      <c r="K393" s="36">
        <v>0</v>
      </c>
      <c r="L393" s="21">
        <v>1</v>
      </c>
      <c r="M393" s="72"/>
    </row>
    <row r="394" spans="1:13" ht="14.25" hidden="1" customHeight="1" x14ac:dyDescent="0.2">
      <c r="A394" s="23" t="s">
        <v>46</v>
      </c>
      <c r="B394" s="67" t="s">
        <v>59</v>
      </c>
      <c r="C394" s="68">
        <v>1</v>
      </c>
      <c r="D394" s="68">
        <v>2</v>
      </c>
      <c r="E394" s="69">
        <v>-70.899390999999994</v>
      </c>
      <c r="F394" s="69">
        <v>-53.12565</v>
      </c>
      <c r="G394" s="70">
        <v>3033.9479980000001</v>
      </c>
      <c r="H394" s="21">
        <v>1</v>
      </c>
      <c r="I394" s="21">
        <v>1</v>
      </c>
      <c r="J394" s="21">
        <v>0</v>
      </c>
      <c r="K394" s="36">
        <v>0.1</v>
      </c>
      <c r="L394" s="21">
        <v>1</v>
      </c>
      <c r="M394" s="72"/>
    </row>
    <row r="395" spans="1:13" ht="14.25" hidden="1" customHeight="1" x14ac:dyDescent="0.2">
      <c r="A395" s="23" t="s">
        <v>46</v>
      </c>
      <c r="B395" s="67" t="s">
        <v>59</v>
      </c>
      <c r="C395" s="68">
        <v>1</v>
      </c>
      <c r="D395" s="68">
        <v>3</v>
      </c>
      <c r="E395" s="69">
        <v>-70.907647999999995</v>
      </c>
      <c r="F395" s="69">
        <v>-53.131045</v>
      </c>
      <c r="G395" s="70">
        <v>3850.4604490000002</v>
      </c>
      <c r="H395" s="21">
        <v>1</v>
      </c>
      <c r="I395" s="21">
        <v>0</v>
      </c>
      <c r="J395" s="21">
        <v>0</v>
      </c>
      <c r="K395" s="36">
        <v>0</v>
      </c>
      <c r="L395" s="21">
        <v>1</v>
      </c>
      <c r="M395" s="72"/>
    </row>
    <row r="396" spans="1:13" ht="14.25" hidden="1" customHeight="1" x14ac:dyDescent="0.2">
      <c r="A396" s="23" t="s">
        <v>46</v>
      </c>
      <c r="B396" s="67" t="s">
        <v>59</v>
      </c>
      <c r="C396" s="68">
        <v>1</v>
      </c>
      <c r="D396" s="68">
        <v>4</v>
      </c>
      <c r="E396" s="69">
        <v>-70.916865999999999</v>
      </c>
      <c r="F396" s="69">
        <v>-53.127992999999996</v>
      </c>
      <c r="G396" s="70">
        <v>4734.1362300000001</v>
      </c>
      <c r="H396" s="21">
        <v>1</v>
      </c>
      <c r="I396" s="21">
        <v>0</v>
      </c>
      <c r="J396" s="21">
        <v>0</v>
      </c>
      <c r="K396" s="36">
        <v>0</v>
      </c>
      <c r="L396" s="21">
        <v>1</v>
      </c>
      <c r="M396" s="72"/>
    </row>
    <row r="397" spans="1:13" ht="14.25" hidden="1" customHeight="1" x14ac:dyDescent="0.2">
      <c r="A397" s="23" t="s">
        <v>46</v>
      </c>
      <c r="B397" s="67" t="s">
        <v>59</v>
      </c>
      <c r="C397" s="68">
        <v>1</v>
      </c>
      <c r="D397" s="68">
        <v>5</v>
      </c>
      <c r="E397" s="69">
        <v>-70.915000000000006</v>
      </c>
      <c r="F397" s="69">
        <v>-53.135793</v>
      </c>
      <c r="G397" s="70">
        <v>5969.0820309999999</v>
      </c>
      <c r="H397" s="21">
        <v>1</v>
      </c>
      <c r="I397" s="21">
        <v>0</v>
      </c>
      <c r="J397" s="21">
        <v>0</v>
      </c>
      <c r="K397" s="36">
        <v>0</v>
      </c>
      <c r="L397" s="21">
        <v>1</v>
      </c>
      <c r="M397" s="72"/>
    </row>
    <row r="398" spans="1:13" ht="14.25" hidden="1" customHeight="1" x14ac:dyDescent="0.2">
      <c r="A398" s="23" t="s">
        <v>46</v>
      </c>
      <c r="B398" s="67" t="s">
        <v>59</v>
      </c>
      <c r="C398" s="68">
        <v>1</v>
      </c>
      <c r="D398" s="68">
        <v>6</v>
      </c>
      <c r="E398" s="69">
        <v>-70.907850999999994</v>
      </c>
      <c r="F398" s="69">
        <v>-53.141553999999999</v>
      </c>
      <c r="G398" s="70">
        <v>6885.4379879999997</v>
      </c>
      <c r="H398" s="21">
        <v>1</v>
      </c>
      <c r="I398" s="21">
        <v>0</v>
      </c>
      <c r="J398" s="21">
        <v>0</v>
      </c>
      <c r="K398" s="36">
        <v>0</v>
      </c>
      <c r="L398" s="21">
        <v>1</v>
      </c>
      <c r="M398" s="72"/>
    </row>
    <row r="399" spans="1:13" ht="14.25" hidden="1" customHeight="1" x14ac:dyDescent="0.2">
      <c r="A399" s="23" t="s">
        <v>46</v>
      </c>
      <c r="B399" s="67" t="s">
        <v>59</v>
      </c>
      <c r="C399" s="68">
        <v>1</v>
      </c>
      <c r="D399" s="68">
        <v>7</v>
      </c>
      <c r="E399" s="69">
        <v>-70.906769999999995</v>
      </c>
      <c r="F399" s="69">
        <v>-53.14828</v>
      </c>
      <c r="G399" s="70">
        <v>7954.8081050000001</v>
      </c>
      <c r="H399" s="21">
        <v>1</v>
      </c>
      <c r="I399" s="21">
        <v>0</v>
      </c>
      <c r="J399" s="21">
        <v>0</v>
      </c>
      <c r="K399" s="36">
        <v>0</v>
      </c>
      <c r="L399" s="21">
        <v>1</v>
      </c>
      <c r="M399" s="72"/>
    </row>
    <row r="400" spans="1:13" ht="14.25" hidden="1" customHeight="1" x14ac:dyDescent="0.2">
      <c r="A400" s="23" t="s">
        <v>46</v>
      </c>
      <c r="B400" s="67" t="s">
        <v>59</v>
      </c>
      <c r="C400" s="68">
        <v>1</v>
      </c>
      <c r="D400" s="68">
        <v>8</v>
      </c>
      <c r="E400" s="69">
        <v>-70.906156999999993</v>
      </c>
      <c r="F400" s="69">
        <v>-53.153537999999998</v>
      </c>
      <c r="G400" s="70">
        <v>8884.5029300000006</v>
      </c>
      <c r="H400" s="21">
        <v>1</v>
      </c>
      <c r="I400" s="21">
        <v>0</v>
      </c>
      <c r="J400" s="21">
        <v>0</v>
      </c>
      <c r="K400" s="36">
        <v>0</v>
      </c>
      <c r="L400" s="21">
        <v>1</v>
      </c>
      <c r="M400" s="72"/>
    </row>
    <row r="401" spans="1:13" ht="14.25" hidden="1" customHeight="1" x14ac:dyDescent="0.2">
      <c r="A401" s="23" t="s">
        <v>46</v>
      </c>
      <c r="B401" s="67" t="s">
        <v>59</v>
      </c>
      <c r="C401" s="68">
        <v>1</v>
      </c>
      <c r="D401" s="68">
        <v>9</v>
      </c>
      <c r="E401" s="69">
        <v>-70.91789</v>
      </c>
      <c r="F401" s="69">
        <v>-53.164316999999997</v>
      </c>
      <c r="G401" s="70">
        <v>10852.663086</v>
      </c>
      <c r="H401" s="21">
        <v>1</v>
      </c>
      <c r="I401" s="51">
        <v>0</v>
      </c>
      <c r="J401" s="21">
        <v>0</v>
      </c>
      <c r="K401" s="81">
        <v>0</v>
      </c>
      <c r="L401" s="21">
        <v>1</v>
      </c>
      <c r="M401" s="72"/>
    </row>
    <row r="402" spans="1:13" ht="14.25" hidden="1" customHeight="1" x14ac:dyDescent="0.2">
      <c r="A402" s="50" t="s">
        <v>46</v>
      </c>
      <c r="B402" s="55" t="s">
        <v>59</v>
      </c>
      <c r="C402" s="56">
        <v>1</v>
      </c>
      <c r="D402" s="79">
        <v>10</v>
      </c>
      <c r="E402" s="80">
        <v>-70.919668999999999</v>
      </c>
      <c r="F402" s="80">
        <v>-53.165998000000002</v>
      </c>
      <c r="G402" s="81">
        <v>11074.376953000001</v>
      </c>
      <c r="H402" s="51">
        <v>1</v>
      </c>
      <c r="I402" s="51">
        <v>0</v>
      </c>
      <c r="J402" s="51">
        <v>0</v>
      </c>
      <c r="K402" s="81">
        <v>0</v>
      </c>
      <c r="L402" s="51">
        <v>1</v>
      </c>
      <c r="M402" s="92"/>
    </row>
    <row r="403" spans="1:13" ht="14.25" hidden="1" customHeight="1" x14ac:dyDescent="0.2">
      <c r="A403" s="23" t="s">
        <v>46</v>
      </c>
      <c r="B403" s="67" t="s">
        <v>59</v>
      </c>
      <c r="C403" s="68">
        <v>1</v>
      </c>
      <c r="D403" s="79">
        <v>11</v>
      </c>
      <c r="E403" s="57">
        <v>-70.925102999999993</v>
      </c>
      <c r="F403" s="57">
        <v>-53.167361999999997</v>
      </c>
      <c r="G403" s="58">
        <v>11619.095703000001</v>
      </c>
      <c r="H403" s="21">
        <v>1</v>
      </c>
      <c r="I403" s="21">
        <v>1</v>
      </c>
      <c r="J403" s="21">
        <v>0</v>
      </c>
      <c r="K403" s="36">
        <v>0.7</v>
      </c>
      <c r="L403" s="21">
        <v>1</v>
      </c>
      <c r="M403" s="72"/>
    </row>
    <row r="404" spans="1:13" ht="14.25" hidden="1" customHeight="1" x14ac:dyDescent="0.2">
      <c r="A404" s="23" t="s">
        <v>46</v>
      </c>
      <c r="B404" s="67" t="s">
        <v>59</v>
      </c>
      <c r="C404" s="68">
        <v>1</v>
      </c>
      <c r="D404" s="79">
        <v>12</v>
      </c>
      <c r="E404" s="69">
        <v>-70.928708</v>
      </c>
      <c r="F404" s="69">
        <v>-53.168044999999999</v>
      </c>
      <c r="G404" s="70">
        <v>11965.325194999999</v>
      </c>
      <c r="H404" s="21">
        <v>1</v>
      </c>
      <c r="I404" s="21">
        <v>0</v>
      </c>
      <c r="J404" s="21">
        <v>0</v>
      </c>
      <c r="K404" s="36">
        <v>0</v>
      </c>
      <c r="L404" s="21">
        <v>1</v>
      </c>
      <c r="M404" s="72"/>
    </row>
    <row r="405" spans="1:13" ht="14.25" hidden="1" customHeight="1" x14ac:dyDescent="0.2">
      <c r="A405" s="23" t="s">
        <v>46</v>
      </c>
      <c r="B405" s="67" t="s">
        <v>59</v>
      </c>
      <c r="C405" s="68">
        <v>1</v>
      </c>
      <c r="D405" s="79">
        <v>13</v>
      </c>
      <c r="E405" s="69">
        <v>-70.940399999999997</v>
      </c>
      <c r="F405" s="69">
        <v>-53.173211000000002</v>
      </c>
      <c r="G405" s="70">
        <v>13235.302734000001</v>
      </c>
      <c r="H405" s="21">
        <v>1</v>
      </c>
      <c r="I405" s="21">
        <v>0</v>
      </c>
      <c r="J405" s="21">
        <v>0</v>
      </c>
      <c r="K405" s="36">
        <v>0</v>
      </c>
      <c r="L405" s="21">
        <v>1</v>
      </c>
      <c r="M405" s="72"/>
    </row>
    <row r="406" spans="1:13" ht="14.25" hidden="1" customHeight="1" x14ac:dyDescent="0.2">
      <c r="A406" s="23" t="s">
        <v>46</v>
      </c>
      <c r="B406" s="67" t="s">
        <v>59</v>
      </c>
      <c r="C406" s="68">
        <v>1</v>
      </c>
      <c r="D406" s="79">
        <v>14</v>
      </c>
      <c r="E406" s="69">
        <v>-70.942464000000001</v>
      </c>
      <c r="F406" s="69">
        <v>-53.178342000000001</v>
      </c>
      <c r="G406" s="70">
        <v>13983.384765999999</v>
      </c>
      <c r="H406" s="21">
        <v>1</v>
      </c>
      <c r="I406" s="21">
        <v>0</v>
      </c>
      <c r="J406" s="21">
        <v>0</v>
      </c>
      <c r="K406" s="36">
        <v>0</v>
      </c>
      <c r="L406" s="21">
        <v>1</v>
      </c>
      <c r="M406" s="72"/>
    </row>
    <row r="407" spans="1:13" ht="14.25" hidden="1" customHeight="1" x14ac:dyDescent="0.2">
      <c r="A407" s="23" t="s">
        <v>46</v>
      </c>
      <c r="B407" s="67" t="s">
        <v>59</v>
      </c>
      <c r="C407" s="68">
        <v>1</v>
      </c>
      <c r="D407" s="79">
        <v>15</v>
      </c>
      <c r="E407" s="69">
        <v>-70.939553000000004</v>
      </c>
      <c r="F407" s="69">
        <v>-53.181811000000003</v>
      </c>
      <c r="G407" s="70">
        <v>14572.667969</v>
      </c>
      <c r="H407" s="21">
        <v>1</v>
      </c>
      <c r="I407" s="21">
        <v>0</v>
      </c>
      <c r="J407" s="21">
        <v>0</v>
      </c>
      <c r="K407" s="36">
        <v>0</v>
      </c>
      <c r="L407" s="21">
        <v>1</v>
      </c>
      <c r="M407" s="72"/>
    </row>
    <row r="408" spans="1:13" ht="14.25" hidden="1" customHeight="1" x14ac:dyDescent="0.2">
      <c r="A408" s="23" t="s">
        <v>46</v>
      </c>
      <c r="B408" s="82" t="s">
        <v>59</v>
      </c>
      <c r="C408" s="83">
        <v>1</v>
      </c>
      <c r="D408" s="79">
        <v>16</v>
      </c>
      <c r="E408" s="84">
        <v>-70.948913000000005</v>
      </c>
      <c r="F408" s="84">
        <v>-53.180622</v>
      </c>
      <c r="G408" s="85">
        <v>15376.006836</v>
      </c>
      <c r="H408" s="21">
        <v>1</v>
      </c>
      <c r="I408" s="21">
        <v>1</v>
      </c>
      <c r="J408" s="21">
        <v>0</v>
      </c>
      <c r="K408" s="81">
        <v>0.2</v>
      </c>
      <c r="L408" s="21">
        <v>1</v>
      </c>
      <c r="M408" s="86"/>
    </row>
    <row r="410" spans="1:13" ht="14.25" customHeight="1" x14ac:dyDescent="0.2">
      <c r="K410" s="77"/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paperSize="16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workbookViewId="0">
      <selection activeCell="R25" sqref="R25"/>
    </sheetView>
  </sheetViews>
  <sheetFormatPr baseColWidth="10" defaultRowHeight="15" x14ac:dyDescent="0.25"/>
  <cols>
    <col min="1" max="1" width="3.28515625" style="8" bestFit="1" customWidth="1"/>
    <col min="2" max="2" width="7.28515625" style="8" bestFit="1" customWidth="1"/>
    <col min="3" max="3" width="6.85546875" style="8" bestFit="1" customWidth="1"/>
    <col min="4" max="4" width="15.5703125" style="8" customWidth="1"/>
    <col min="5" max="7" width="16.28515625" style="8" customWidth="1"/>
    <col min="8" max="8" width="9.7109375" style="8" bestFit="1" customWidth="1"/>
    <col min="9" max="9" width="6.140625" bestFit="1" customWidth="1"/>
  </cols>
  <sheetData>
    <row r="1" spans="1:8" x14ac:dyDescent="0.25">
      <c r="A1"/>
      <c r="B1"/>
      <c r="C1"/>
      <c r="D1"/>
      <c r="E1"/>
      <c r="F1"/>
      <c r="G1"/>
      <c r="H1"/>
    </row>
    <row r="2" spans="1:8" ht="16.5" x14ac:dyDescent="0.25">
      <c r="A2" s="116" t="str">
        <f>"HORAS DE PASADA PROGRAMADA DE LA UNIDAD DE NEGOCIO ("&amp;A7&amp;" - "&amp;C7&amp;")"</f>
        <v>HORAS DE PASADA PROGRAMADA DE LA UNIDAD DE NEGOCIO (PA - NORMAL)</v>
      </c>
      <c r="B2" s="116"/>
      <c r="C2" s="116"/>
      <c r="D2" s="116"/>
      <c r="E2" s="116"/>
      <c r="F2" s="116"/>
      <c r="G2" s="116"/>
      <c r="H2" s="116"/>
    </row>
    <row r="3" spans="1:8" x14ac:dyDescent="0.25">
      <c r="A3"/>
      <c r="B3"/>
      <c r="C3"/>
      <c r="D3"/>
      <c r="E3"/>
      <c r="F3"/>
      <c r="G3"/>
      <c r="H3"/>
    </row>
    <row r="4" spans="1:8" s="9" customFormat="1" x14ac:dyDescent="0.25">
      <c r="A4" s="9" t="s">
        <v>32</v>
      </c>
    </row>
    <row r="5" spans="1:8" x14ac:dyDescent="0.25">
      <c r="A5"/>
      <c r="B5"/>
      <c r="C5"/>
      <c r="D5"/>
      <c r="E5"/>
      <c r="F5"/>
      <c r="G5"/>
      <c r="H5"/>
    </row>
    <row r="6" spans="1:8" x14ac:dyDescent="0.25">
      <c r="A6" s="123" t="s">
        <v>13</v>
      </c>
      <c r="B6" s="124"/>
      <c r="C6" s="123" t="s">
        <v>29</v>
      </c>
      <c r="D6" s="128"/>
      <c r="E6" s="15" t="s">
        <v>35</v>
      </c>
      <c r="F6" s="15" t="s">
        <v>36</v>
      </c>
      <c r="G6"/>
      <c r="H6"/>
    </row>
    <row r="7" spans="1:8" x14ac:dyDescent="0.25">
      <c r="A7" s="125" t="str">
        <f>+TAPA!D11</f>
        <v>PA</v>
      </c>
      <c r="B7" s="126"/>
      <c r="C7" s="125" t="str">
        <f>+TAPA!B16</f>
        <v>NORMAL</v>
      </c>
      <c r="D7" s="129"/>
      <c r="E7" s="47">
        <f>+TAPA!C16</f>
        <v>43009</v>
      </c>
      <c r="F7" s="47">
        <f>+TAPA!D16</f>
        <v>43100</v>
      </c>
      <c r="G7"/>
      <c r="H7"/>
    </row>
    <row r="8" spans="1:8" x14ac:dyDescent="0.25">
      <c r="A8"/>
      <c r="B8"/>
      <c r="C8"/>
      <c r="D8"/>
      <c r="E8"/>
      <c r="F8"/>
      <c r="G8"/>
      <c r="H8"/>
    </row>
    <row r="9" spans="1:8" s="9" customFormat="1" x14ac:dyDescent="0.25">
      <c r="A9" s="9" t="s">
        <v>31</v>
      </c>
    </row>
    <row r="10" spans="1:8" ht="27" customHeight="1" x14ac:dyDescent="0.25"/>
    <row r="11" spans="1:8" ht="53.25" customHeight="1" x14ac:dyDescent="0.25">
      <c r="A11" s="62" t="s">
        <v>13</v>
      </c>
      <c r="B11" s="62" t="s">
        <v>1</v>
      </c>
      <c r="C11" s="62" t="s">
        <v>2</v>
      </c>
      <c r="D11" s="62" t="s">
        <v>14</v>
      </c>
      <c r="E11" s="62" t="s">
        <v>15</v>
      </c>
      <c r="F11" s="62" t="s">
        <v>16</v>
      </c>
      <c r="G11" s="63" t="s">
        <v>17</v>
      </c>
      <c r="H11" s="63" t="s">
        <v>18</v>
      </c>
    </row>
    <row r="12" spans="1:8" ht="14.25" customHeight="1" x14ac:dyDescent="0.25">
      <c r="A12" s="64" t="s">
        <v>46</v>
      </c>
      <c r="B12" s="54">
        <v>1</v>
      </c>
      <c r="C12" s="54">
        <v>0</v>
      </c>
      <c r="D12" s="54">
        <v>1</v>
      </c>
      <c r="E12" s="100" t="s">
        <v>51</v>
      </c>
      <c r="F12" s="100" t="s">
        <v>61</v>
      </c>
      <c r="G12" s="100" t="s">
        <v>63</v>
      </c>
      <c r="H12" s="65" t="s">
        <v>40</v>
      </c>
    </row>
    <row r="13" spans="1:8" ht="14.25" customHeight="1" x14ac:dyDescent="0.25">
      <c r="A13" s="64" t="s">
        <v>46</v>
      </c>
      <c r="B13" s="54">
        <v>1</v>
      </c>
      <c r="C13" s="54">
        <v>0</v>
      </c>
      <c r="D13" s="54">
        <v>1</v>
      </c>
      <c r="E13" s="100" t="s">
        <v>63</v>
      </c>
      <c r="F13" s="100" t="s">
        <v>62</v>
      </c>
      <c r="G13" s="100" t="s">
        <v>63</v>
      </c>
      <c r="H13" s="65" t="s">
        <v>40</v>
      </c>
    </row>
    <row r="14" spans="1:8" ht="14.25" customHeight="1" x14ac:dyDescent="0.25">
      <c r="A14" s="64" t="s">
        <v>46</v>
      </c>
      <c r="B14" s="54">
        <v>1</v>
      </c>
      <c r="C14" s="54">
        <v>0</v>
      </c>
      <c r="D14" s="54">
        <v>1</v>
      </c>
      <c r="E14" s="100" t="s">
        <v>65</v>
      </c>
      <c r="F14" s="100" t="s">
        <v>64</v>
      </c>
      <c r="G14" s="100" t="s">
        <v>65</v>
      </c>
      <c r="H14" s="65" t="s">
        <v>40</v>
      </c>
    </row>
    <row r="15" spans="1:8" ht="14.25" customHeight="1" x14ac:dyDescent="0.25">
      <c r="A15" s="64" t="s">
        <v>46</v>
      </c>
      <c r="B15" s="54">
        <v>1</v>
      </c>
      <c r="C15" s="54">
        <v>0</v>
      </c>
      <c r="D15" s="54">
        <v>1</v>
      </c>
      <c r="E15" s="100" t="s">
        <v>65</v>
      </c>
      <c r="F15" s="100" t="s">
        <v>66</v>
      </c>
      <c r="G15" s="100" t="s">
        <v>65</v>
      </c>
      <c r="H15" s="65" t="s">
        <v>40</v>
      </c>
    </row>
    <row r="16" spans="1:8" x14ac:dyDescent="0.25">
      <c r="A16" s="64" t="s">
        <v>46</v>
      </c>
      <c r="B16" s="54">
        <v>1</v>
      </c>
      <c r="C16" s="54">
        <v>1</v>
      </c>
      <c r="D16" s="54">
        <v>1</v>
      </c>
      <c r="E16" s="100" t="s">
        <v>51</v>
      </c>
      <c r="F16" s="100" t="s">
        <v>67</v>
      </c>
      <c r="G16" s="100" t="s">
        <v>54</v>
      </c>
      <c r="H16" s="65" t="s">
        <v>40</v>
      </c>
    </row>
    <row r="17" spans="1:8" x14ac:dyDescent="0.25">
      <c r="A17" s="64" t="s">
        <v>46</v>
      </c>
      <c r="B17" s="54">
        <v>1</v>
      </c>
      <c r="C17" s="54">
        <v>1</v>
      </c>
      <c r="D17" s="54">
        <v>1</v>
      </c>
      <c r="E17" s="100" t="s">
        <v>51</v>
      </c>
      <c r="F17" s="100" t="s">
        <v>68</v>
      </c>
      <c r="G17" s="100" t="s">
        <v>51</v>
      </c>
      <c r="H17" s="65" t="s">
        <v>40</v>
      </c>
    </row>
    <row r="18" spans="1:8" s="53" customFormat="1" x14ac:dyDescent="0.25">
      <c r="A18" s="64" t="s">
        <v>46</v>
      </c>
      <c r="B18" s="54">
        <v>2</v>
      </c>
      <c r="C18" s="54">
        <v>0</v>
      </c>
      <c r="D18" s="54">
        <v>1</v>
      </c>
      <c r="E18" s="100" t="s">
        <v>51</v>
      </c>
      <c r="F18" s="100" t="s">
        <v>69</v>
      </c>
      <c r="G18" s="100" t="s">
        <v>65</v>
      </c>
      <c r="H18" s="65" t="s">
        <v>40</v>
      </c>
    </row>
    <row r="19" spans="1:8" s="53" customFormat="1" x14ac:dyDescent="0.25">
      <c r="A19" s="64" t="s">
        <v>46</v>
      </c>
      <c r="B19" s="54">
        <v>2</v>
      </c>
      <c r="C19" s="54">
        <v>0</v>
      </c>
      <c r="D19" s="54">
        <v>1</v>
      </c>
      <c r="E19" s="100" t="s">
        <v>65</v>
      </c>
      <c r="F19" s="100" t="s">
        <v>70</v>
      </c>
      <c r="G19" s="100" t="s">
        <v>65</v>
      </c>
      <c r="H19" s="65" t="s">
        <v>40</v>
      </c>
    </row>
    <row r="20" spans="1:8" s="53" customFormat="1" x14ac:dyDescent="0.25">
      <c r="A20" s="64" t="s">
        <v>46</v>
      </c>
      <c r="B20" s="54">
        <v>2</v>
      </c>
      <c r="C20" s="54">
        <v>1</v>
      </c>
      <c r="D20" s="54">
        <v>1</v>
      </c>
      <c r="E20" s="100" t="s">
        <v>51</v>
      </c>
      <c r="F20" s="100" t="s">
        <v>53</v>
      </c>
      <c r="G20" s="100" t="s">
        <v>54</v>
      </c>
      <c r="H20" s="65" t="s">
        <v>40</v>
      </c>
    </row>
    <row r="21" spans="1:8" s="53" customFormat="1" x14ac:dyDescent="0.25">
      <c r="A21" s="64" t="s">
        <v>46</v>
      </c>
      <c r="B21" s="54">
        <v>2</v>
      </c>
      <c r="C21" s="54">
        <v>1</v>
      </c>
      <c r="D21" s="54">
        <v>1</v>
      </c>
      <c r="E21" s="100" t="s">
        <v>54</v>
      </c>
      <c r="F21" s="100" t="s">
        <v>62</v>
      </c>
      <c r="G21" s="100" t="s">
        <v>71</v>
      </c>
      <c r="H21" s="65" t="s">
        <v>40</v>
      </c>
    </row>
    <row r="22" spans="1:8" s="53" customFormat="1" x14ac:dyDescent="0.25">
      <c r="A22" s="64" t="s">
        <v>46</v>
      </c>
      <c r="B22" s="54">
        <v>6</v>
      </c>
      <c r="C22" s="54">
        <v>0</v>
      </c>
      <c r="D22" s="101">
        <v>6</v>
      </c>
      <c r="E22" s="52" t="s">
        <v>51</v>
      </c>
      <c r="F22" s="52" t="s">
        <v>77</v>
      </c>
      <c r="G22" s="52" t="s">
        <v>65</v>
      </c>
      <c r="H22" s="65" t="s">
        <v>40</v>
      </c>
    </row>
    <row r="23" spans="1:8" s="53" customFormat="1" x14ac:dyDescent="0.25">
      <c r="A23" s="64" t="s">
        <v>46</v>
      </c>
      <c r="B23" s="54">
        <v>6</v>
      </c>
      <c r="C23" s="54">
        <v>0</v>
      </c>
      <c r="D23" s="101">
        <v>6</v>
      </c>
      <c r="E23" s="52" t="s">
        <v>65</v>
      </c>
      <c r="F23" s="52" t="s">
        <v>73</v>
      </c>
      <c r="G23" s="52" t="s">
        <v>65</v>
      </c>
      <c r="H23" s="65" t="s">
        <v>40</v>
      </c>
    </row>
    <row r="24" spans="1:8" s="53" customFormat="1" x14ac:dyDescent="0.25">
      <c r="A24" s="64" t="s">
        <v>46</v>
      </c>
      <c r="B24" s="54">
        <v>6</v>
      </c>
      <c r="C24" s="54">
        <v>1</v>
      </c>
      <c r="D24" s="101">
        <v>11</v>
      </c>
      <c r="E24" s="52" t="s">
        <v>51</v>
      </c>
      <c r="F24" s="52" t="s">
        <v>78</v>
      </c>
      <c r="G24" s="52" t="s">
        <v>54</v>
      </c>
      <c r="H24" s="65" t="s">
        <v>40</v>
      </c>
    </row>
    <row r="25" spans="1:8" s="53" customFormat="1" x14ac:dyDescent="0.25">
      <c r="A25" s="64" t="s">
        <v>46</v>
      </c>
      <c r="B25" s="54">
        <v>6</v>
      </c>
      <c r="C25" s="54">
        <v>1</v>
      </c>
      <c r="D25" s="101">
        <v>11</v>
      </c>
      <c r="E25" s="52" t="s">
        <v>54</v>
      </c>
      <c r="F25" s="52" t="s">
        <v>79</v>
      </c>
      <c r="G25" s="52" t="s">
        <v>54</v>
      </c>
      <c r="H25" s="65" t="s">
        <v>40</v>
      </c>
    </row>
    <row r="26" spans="1:8" s="53" customFormat="1" x14ac:dyDescent="0.25">
      <c r="A26" s="64" t="s">
        <v>46</v>
      </c>
      <c r="B26" s="54">
        <v>8</v>
      </c>
      <c r="C26" s="54">
        <v>0</v>
      </c>
      <c r="D26" s="54">
        <v>1</v>
      </c>
      <c r="E26" s="100" t="s">
        <v>51</v>
      </c>
      <c r="F26" s="100" t="s">
        <v>50</v>
      </c>
      <c r="G26" s="100" t="s">
        <v>65</v>
      </c>
      <c r="H26" s="65" t="s">
        <v>40</v>
      </c>
    </row>
    <row r="27" spans="1:8" s="53" customFormat="1" x14ac:dyDescent="0.25">
      <c r="A27" s="64" t="s">
        <v>46</v>
      </c>
      <c r="B27" s="54">
        <v>8</v>
      </c>
      <c r="C27" s="54">
        <v>0</v>
      </c>
      <c r="D27" s="54">
        <v>1</v>
      </c>
      <c r="E27" s="100" t="s">
        <v>65</v>
      </c>
      <c r="F27" s="100" t="s">
        <v>62</v>
      </c>
      <c r="G27" s="100" t="s">
        <v>65</v>
      </c>
      <c r="H27" s="65" t="s">
        <v>40</v>
      </c>
    </row>
    <row r="28" spans="1:8" s="53" customFormat="1" x14ac:dyDescent="0.25">
      <c r="A28" s="64" t="s">
        <v>46</v>
      </c>
      <c r="B28" s="54">
        <v>8</v>
      </c>
      <c r="C28" s="54">
        <v>1</v>
      </c>
      <c r="D28" s="54">
        <v>1</v>
      </c>
      <c r="E28" s="100" t="s">
        <v>51</v>
      </c>
      <c r="F28" s="100" t="s">
        <v>72</v>
      </c>
      <c r="G28" s="100" t="s">
        <v>55</v>
      </c>
      <c r="H28" s="65" t="s">
        <v>40</v>
      </c>
    </row>
    <row r="29" spans="1:8" s="53" customFormat="1" x14ac:dyDescent="0.25">
      <c r="A29" s="64" t="s">
        <v>46</v>
      </c>
      <c r="B29" s="54">
        <v>8</v>
      </c>
      <c r="C29" s="54">
        <v>1</v>
      </c>
      <c r="D29" s="54">
        <v>1</v>
      </c>
      <c r="E29" s="100" t="s">
        <v>55</v>
      </c>
      <c r="F29" s="100" t="s">
        <v>73</v>
      </c>
      <c r="G29" s="100" t="s">
        <v>55</v>
      </c>
      <c r="H29" s="65" t="s">
        <v>40</v>
      </c>
    </row>
  </sheetData>
  <autoFilter ref="A11:H34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1" sqref="H1"/>
    </sheetView>
  </sheetViews>
  <sheetFormatPr baseColWidth="10" defaultRowHeight="15" x14ac:dyDescent="0.25"/>
  <cols>
    <col min="1" max="1" width="17.5703125" bestFit="1" customWidth="1"/>
    <col min="2" max="2" width="10.140625" customWidth="1"/>
    <col min="3" max="3" width="11.85546875" customWidth="1"/>
    <col min="4" max="5" width="23" bestFit="1" customWidth="1"/>
    <col min="8" max="8" width="10.140625" customWidth="1"/>
    <col min="9" max="9" width="13" bestFit="1" customWidth="1"/>
    <col min="11" max="11" width="17.5703125" bestFit="1" customWidth="1"/>
    <col min="12" max="12" width="10.140625" customWidth="1"/>
    <col min="13" max="13" width="29.7109375" bestFit="1" customWidth="1"/>
  </cols>
  <sheetData>
    <row r="1" spans="1:13" x14ac:dyDescent="0.25">
      <c r="G1" s="99" t="s">
        <v>1</v>
      </c>
      <c r="H1" s="99" t="s">
        <v>2</v>
      </c>
      <c r="I1" t="s">
        <v>76</v>
      </c>
      <c r="K1" s="99" t="s">
        <v>1</v>
      </c>
      <c r="L1" s="99" t="s">
        <v>2</v>
      </c>
      <c r="M1" s="99" t="s">
        <v>14</v>
      </c>
    </row>
    <row r="2" spans="1:13" x14ac:dyDescent="0.25">
      <c r="G2">
        <v>1</v>
      </c>
      <c r="H2">
        <v>0</v>
      </c>
      <c r="I2" s="98">
        <v>1</v>
      </c>
      <c r="K2">
        <v>1</v>
      </c>
      <c r="L2">
        <v>0</v>
      </c>
      <c r="M2">
        <v>1</v>
      </c>
    </row>
    <row r="3" spans="1:13" x14ac:dyDescent="0.25">
      <c r="A3" s="99" t="s">
        <v>1</v>
      </c>
      <c r="B3" s="99" t="s">
        <v>2</v>
      </c>
      <c r="C3" t="s">
        <v>74</v>
      </c>
      <c r="D3" t="s">
        <v>75</v>
      </c>
      <c r="H3">
        <v>1</v>
      </c>
      <c r="I3" s="98">
        <v>1</v>
      </c>
      <c r="L3">
        <v>1</v>
      </c>
      <c r="M3">
        <v>1</v>
      </c>
    </row>
    <row r="4" spans="1:13" x14ac:dyDescent="0.25">
      <c r="A4">
        <v>1</v>
      </c>
      <c r="B4">
        <v>0</v>
      </c>
      <c r="C4" s="98">
        <v>3</v>
      </c>
      <c r="D4" s="98">
        <v>1</v>
      </c>
      <c r="G4">
        <v>2</v>
      </c>
      <c r="H4">
        <v>0</v>
      </c>
      <c r="I4" s="98">
        <v>1</v>
      </c>
      <c r="K4">
        <v>2</v>
      </c>
      <c r="L4">
        <v>0</v>
      </c>
      <c r="M4">
        <v>1</v>
      </c>
    </row>
    <row r="5" spans="1:13" x14ac:dyDescent="0.25">
      <c r="B5">
        <v>1</v>
      </c>
      <c r="C5" s="98">
        <v>3</v>
      </c>
      <c r="D5" s="98">
        <v>1</v>
      </c>
      <c r="H5">
        <v>1</v>
      </c>
      <c r="I5" s="98">
        <v>1</v>
      </c>
      <c r="L5">
        <v>1</v>
      </c>
      <c r="M5">
        <v>1</v>
      </c>
    </row>
    <row r="6" spans="1:13" x14ac:dyDescent="0.25">
      <c r="A6">
        <v>2</v>
      </c>
      <c r="B6">
        <v>0</v>
      </c>
      <c r="C6" s="98">
        <v>3</v>
      </c>
      <c r="D6" s="98">
        <v>1</v>
      </c>
      <c r="G6">
        <v>4</v>
      </c>
      <c r="H6">
        <v>0</v>
      </c>
      <c r="I6" s="98">
        <v>0</v>
      </c>
      <c r="K6">
        <v>6</v>
      </c>
      <c r="L6">
        <v>0</v>
      </c>
      <c r="M6">
        <v>6</v>
      </c>
    </row>
    <row r="7" spans="1:13" x14ac:dyDescent="0.25">
      <c r="B7">
        <v>1</v>
      </c>
      <c r="C7" s="98">
        <v>3</v>
      </c>
      <c r="D7" s="98">
        <v>1</v>
      </c>
      <c r="H7">
        <v>1</v>
      </c>
      <c r="I7" s="98">
        <v>0</v>
      </c>
      <c r="L7">
        <v>1</v>
      </c>
      <c r="M7">
        <v>11</v>
      </c>
    </row>
    <row r="8" spans="1:13" x14ac:dyDescent="0.25">
      <c r="A8">
        <v>4</v>
      </c>
      <c r="B8">
        <v>0</v>
      </c>
      <c r="C8" s="98">
        <v>3</v>
      </c>
      <c r="D8" s="98">
        <v>1</v>
      </c>
      <c r="G8">
        <v>6</v>
      </c>
      <c r="H8">
        <v>0</v>
      </c>
      <c r="I8" s="98">
        <v>1</v>
      </c>
      <c r="K8">
        <v>8</v>
      </c>
      <c r="L8">
        <v>0</v>
      </c>
      <c r="M8">
        <v>1</v>
      </c>
    </row>
    <row r="9" spans="1:13" x14ac:dyDescent="0.25">
      <c r="B9">
        <v>1</v>
      </c>
      <c r="C9" s="98">
        <v>3</v>
      </c>
      <c r="D9" s="98">
        <v>1</v>
      </c>
      <c r="H9">
        <v>1</v>
      </c>
      <c r="I9" s="98">
        <v>1</v>
      </c>
      <c r="L9">
        <v>1</v>
      </c>
      <c r="M9">
        <v>1</v>
      </c>
    </row>
    <row r="10" spans="1:13" x14ac:dyDescent="0.25">
      <c r="A10">
        <v>6</v>
      </c>
      <c r="B10">
        <v>0</v>
      </c>
      <c r="C10" s="98">
        <v>3</v>
      </c>
      <c r="D10" s="98">
        <v>1</v>
      </c>
      <c r="G10">
        <v>8</v>
      </c>
      <c r="H10">
        <v>0</v>
      </c>
      <c r="I10" s="98">
        <v>1</v>
      </c>
    </row>
    <row r="11" spans="1:13" x14ac:dyDescent="0.25">
      <c r="B11">
        <v>1</v>
      </c>
      <c r="C11" s="98">
        <v>3</v>
      </c>
      <c r="D11" s="98">
        <v>1</v>
      </c>
      <c r="H11">
        <v>1</v>
      </c>
      <c r="I11" s="98">
        <v>1</v>
      </c>
    </row>
    <row r="12" spans="1:13" x14ac:dyDescent="0.25">
      <c r="A12">
        <v>8</v>
      </c>
      <c r="B12">
        <v>0</v>
      </c>
      <c r="C12" s="98">
        <v>3</v>
      </c>
      <c r="D12" s="98">
        <v>1</v>
      </c>
      <c r="G12" t="s">
        <v>47</v>
      </c>
      <c r="H12">
        <v>0</v>
      </c>
      <c r="I12" s="98">
        <v>0</v>
      </c>
    </row>
    <row r="13" spans="1:13" x14ac:dyDescent="0.25">
      <c r="B13">
        <v>1</v>
      </c>
      <c r="C13" s="98">
        <v>3</v>
      </c>
      <c r="D13" s="98">
        <v>1</v>
      </c>
      <c r="H13">
        <v>1</v>
      </c>
      <c r="I13" s="98">
        <v>0</v>
      </c>
    </row>
    <row r="14" spans="1:13" x14ac:dyDescent="0.25">
      <c r="A14" t="s">
        <v>47</v>
      </c>
      <c r="B14">
        <v>0</v>
      </c>
      <c r="C14" s="98">
        <v>3</v>
      </c>
      <c r="D14" s="98">
        <v>1</v>
      </c>
      <c r="G14" t="s">
        <v>56</v>
      </c>
      <c r="H14">
        <v>0</v>
      </c>
      <c r="I14" s="98">
        <v>0</v>
      </c>
    </row>
    <row r="15" spans="1:13" x14ac:dyDescent="0.25">
      <c r="B15">
        <v>1</v>
      </c>
      <c r="C15" s="98">
        <v>3</v>
      </c>
      <c r="D15" s="98">
        <v>1</v>
      </c>
      <c r="H15">
        <v>1</v>
      </c>
      <c r="I15" s="98">
        <v>0</v>
      </c>
    </row>
    <row r="16" spans="1:13" x14ac:dyDescent="0.25">
      <c r="A16" t="s">
        <v>56</v>
      </c>
      <c r="B16">
        <v>0</v>
      </c>
      <c r="C16" s="98">
        <v>4</v>
      </c>
      <c r="D16" s="98">
        <v>1</v>
      </c>
      <c r="G16" t="s">
        <v>48</v>
      </c>
      <c r="H16">
        <v>0</v>
      </c>
      <c r="I16" s="98">
        <v>0</v>
      </c>
    </row>
    <row r="17" spans="1:9" x14ac:dyDescent="0.25">
      <c r="B17">
        <v>1</v>
      </c>
      <c r="C17" s="98">
        <v>4</v>
      </c>
      <c r="D17" s="98">
        <v>1</v>
      </c>
      <c r="H17">
        <v>1</v>
      </c>
      <c r="I17" s="98">
        <v>0</v>
      </c>
    </row>
    <row r="18" spans="1:9" x14ac:dyDescent="0.25">
      <c r="A18" t="s">
        <v>48</v>
      </c>
      <c r="B18">
        <v>0</v>
      </c>
      <c r="C18" s="98">
        <v>3</v>
      </c>
      <c r="D18" s="98">
        <v>1</v>
      </c>
      <c r="G18" t="s">
        <v>58</v>
      </c>
      <c r="H18">
        <v>0</v>
      </c>
      <c r="I18" s="98">
        <v>0</v>
      </c>
    </row>
    <row r="19" spans="1:9" x14ac:dyDescent="0.25">
      <c r="B19">
        <v>1</v>
      </c>
      <c r="C19" s="98">
        <v>3</v>
      </c>
      <c r="D19" s="98">
        <v>1</v>
      </c>
      <c r="H19">
        <v>1</v>
      </c>
      <c r="I19" s="98">
        <v>0</v>
      </c>
    </row>
    <row r="20" spans="1:9" x14ac:dyDescent="0.25">
      <c r="A20" t="s">
        <v>58</v>
      </c>
      <c r="B20">
        <v>0</v>
      </c>
      <c r="C20" s="98">
        <v>4</v>
      </c>
      <c r="D20" s="98">
        <v>1</v>
      </c>
      <c r="G20" t="s">
        <v>57</v>
      </c>
      <c r="H20">
        <v>0</v>
      </c>
      <c r="I20" s="98">
        <v>0</v>
      </c>
    </row>
    <row r="21" spans="1:9" x14ac:dyDescent="0.25">
      <c r="B21">
        <v>1</v>
      </c>
      <c r="C21" s="98">
        <v>4</v>
      </c>
      <c r="D21" s="98">
        <v>1</v>
      </c>
      <c r="H21">
        <v>1</v>
      </c>
      <c r="I21" s="98">
        <v>0</v>
      </c>
    </row>
    <row r="22" spans="1:9" x14ac:dyDescent="0.25">
      <c r="A22" t="s">
        <v>57</v>
      </c>
      <c r="B22">
        <v>0</v>
      </c>
      <c r="C22" s="98">
        <v>3</v>
      </c>
      <c r="D22" s="98">
        <v>1</v>
      </c>
      <c r="G22" t="s">
        <v>49</v>
      </c>
      <c r="H22">
        <v>0</v>
      </c>
      <c r="I22" s="98">
        <v>0</v>
      </c>
    </row>
    <row r="23" spans="1:9" x14ac:dyDescent="0.25">
      <c r="B23">
        <v>1</v>
      </c>
      <c r="C23" s="98">
        <v>3</v>
      </c>
      <c r="D23" s="98">
        <v>1</v>
      </c>
      <c r="H23">
        <v>1</v>
      </c>
      <c r="I23" s="98">
        <v>0</v>
      </c>
    </row>
    <row r="24" spans="1:9" x14ac:dyDescent="0.25">
      <c r="A24" t="s">
        <v>49</v>
      </c>
      <c r="B24">
        <v>0</v>
      </c>
      <c r="C24" s="98">
        <v>3</v>
      </c>
      <c r="D24" s="98">
        <v>1</v>
      </c>
      <c r="G24" t="s">
        <v>59</v>
      </c>
      <c r="H24">
        <v>0</v>
      </c>
      <c r="I24" s="98">
        <v>0</v>
      </c>
    </row>
    <row r="25" spans="1:9" x14ac:dyDescent="0.25">
      <c r="B25">
        <v>1</v>
      </c>
      <c r="C25" s="98">
        <v>3</v>
      </c>
      <c r="D25" s="98">
        <v>1</v>
      </c>
      <c r="H25">
        <v>1</v>
      </c>
      <c r="I25" s="98">
        <v>0</v>
      </c>
    </row>
    <row r="26" spans="1:9" x14ac:dyDescent="0.25">
      <c r="A26" t="s">
        <v>59</v>
      </c>
      <c r="B26">
        <v>0</v>
      </c>
      <c r="C26" s="98">
        <v>3</v>
      </c>
      <c r="D26" s="98">
        <v>1</v>
      </c>
      <c r="G26" t="s">
        <v>60</v>
      </c>
      <c r="H26">
        <v>0</v>
      </c>
      <c r="I26" s="98">
        <v>0</v>
      </c>
    </row>
    <row r="27" spans="1:9" x14ac:dyDescent="0.25">
      <c r="B27">
        <v>1</v>
      </c>
      <c r="C27" s="98">
        <v>3</v>
      </c>
      <c r="D27" s="98">
        <v>1</v>
      </c>
    </row>
    <row r="28" spans="1:9" x14ac:dyDescent="0.25">
      <c r="A28" t="s">
        <v>60</v>
      </c>
      <c r="B28">
        <v>0</v>
      </c>
      <c r="C28" s="98">
        <v>3</v>
      </c>
      <c r="D28" s="98">
        <v>1</v>
      </c>
    </row>
  </sheetData>
  <autoFilter ref="G1:I2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baseColWidth="10" defaultRowHeight="15" x14ac:dyDescent="0.25"/>
  <cols>
    <col min="1" max="1" width="20" customWidth="1"/>
    <col min="4" max="4" width="28.42578125" customWidth="1"/>
    <col min="7" max="7" width="19.28515625" customWidth="1"/>
    <col min="8" max="8" width="14.42578125" customWidth="1"/>
    <col min="11" max="11" width="16.85546875" customWidth="1"/>
    <col min="12" max="12" width="15.42578125" customWidth="1"/>
    <col min="13" max="13" width="3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38</v>
      </c>
      <c r="B2" t="s">
        <v>39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7">
        <v>1</v>
      </c>
      <c r="I2" s="20">
        <v>1</v>
      </c>
      <c r="J2" s="20">
        <v>0</v>
      </c>
      <c r="K2" s="20">
        <v>0.7</v>
      </c>
      <c r="L2" s="7">
        <v>1</v>
      </c>
    </row>
    <row r="3" spans="1:13" x14ac:dyDescent="0.25">
      <c r="A3" t="s">
        <v>38</v>
      </c>
      <c r="B3" t="s">
        <v>39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7">
        <v>1</v>
      </c>
      <c r="I3" s="20">
        <v>1</v>
      </c>
      <c r="J3" s="20">
        <v>0</v>
      </c>
      <c r="K3" s="20">
        <v>0.2</v>
      </c>
      <c r="L3" s="7">
        <v>1</v>
      </c>
    </row>
    <row r="4" spans="1:13" x14ac:dyDescent="0.25">
      <c r="A4" t="s">
        <v>38</v>
      </c>
      <c r="B4" t="s">
        <v>39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7">
        <v>1</v>
      </c>
      <c r="I4" s="20">
        <v>1</v>
      </c>
      <c r="J4" s="20">
        <v>0</v>
      </c>
      <c r="K4" s="20">
        <v>0.1</v>
      </c>
      <c r="L4" s="7">
        <v>1</v>
      </c>
    </row>
    <row r="5" spans="1:13" x14ac:dyDescent="0.25">
      <c r="A5" t="s">
        <v>38</v>
      </c>
      <c r="B5" t="s">
        <v>39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7">
        <v>1</v>
      </c>
      <c r="I5" s="20">
        <v>0</v>
      </c>
      <c r="J5" s="20">
        <v>0</v>
      </c>
      <c r="K5" s="20">
        <v>0</v>
      </c>
      <c r="L5" s="7">
        <v>1</v>
      </c>
    </row>
    <row r="6" spans="1:13" x14ac:dyDescent="0.25">
      <c r="A6" t="s">
        <v>38</v>
      </c>
      <c r="B6" t="s">
        <v>39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7">
        <v>1</v>
      </c>
      <c r="I6" s="20">
        <v>0</v>
      </c>
      <c r="J6" s="20">
        <v>1</v>
      </c>
      <c r="K6" s="20">
        <v>0</v>
      </c>
      <c r="L6" s="7">
        <v>1</v>
      </c>
    </row>
    <row r="7" spans="1:13" x14ac:dyDescent="0.25">
      <c r="A7" t="s">
        <v>38</v>
      </c>
      <c r="B7" t="s">
        <v>39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7">
        <v>1</v>
      </c>
      <c r="I7" s="20">
        <v>0</v>
      </c>
      <c r="J7" s="20">
        <v>0</v>
      </c>
      <c r="K7" s="20">
        <v>0</v>
      </c>
      <c r="L7" s="7">
        <v>1</v>
      </c>
    </row>
    <row r="8" spans="1:13" x14ac:dyDescent="0.25">
      <c r="A8" t="s">
        <v>38</v>
      </c>
      <c r="B8" t="s">
        <v>39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7">
        <v>1</v>
      </c>
      <c r="I8" s="20">
        <v>0</v>
      </c>
      <c r="J8" s="20">
        <v>0</v>
      </c>
      <c r="K8" s="20">
        <v>0</v>
      </c>
      <c r="L8" s="7">
        <v>1</v>
      </c>
    </row>
    <row r="9" spans="1:13" x14ac:dyDescent="0.25">
      <c r="A9" t="s">
        <v>38</v>
      </c>
      <c r="B9" t="s">
        <v>39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7">
        <v>1</v>
      </c>
      <c r="I9" s="20">
        <v>0</v>
      </c>
      <c r="J9" s="20">
        <v>0</v>
      </c>
      <c r="K9" s="20">
        <v>0</v>
      </c>
      <c r="L9" s="7">
        <v>1</v>
      </c>
    </row>
    <row r="10" spans="1:13" x14ac:dyDescent="0.25">
      <c r="A10" t="s">
        <v>38</v>
      </c>
      <c r="B10" t="s">
        <v>39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7">
        <v>1</v>
      </c>
      <c r="I10" s="20">
        <v>0</v>
      </c>
      <c r="J10" s="20">
        <v>0</v>
      </c>
      <c r="K10" s="20">
        <v>0</v>
      </c>
      <c r="L10" s="7">
        <v>1</v>
      </c>
    </row>
    <row r="11" spans="1:13" x14ac:dyDescent="0.25">
      <c r="A11" t="s">
        <v>38</v>
      </c>
      <c r="B11" t="s">
        <v>39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7">
        <v>1</v>
      </c>
      <c r="I11" s="20">
        <v>0</v>
      </c>
      <c r="J11" s="20">
        <v>0</v>
      </c>
      <c r="K11" s="20">
        <v>0</v>
      </c>
      <c r="L11" s="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TAPA</vt:lpstr>
      <vt:lpstr>PC</vt:lpstr>
      <vt:lpstr>LPP</vt:lpstr>
      <vt:lpstr>Hoja2</vt:lpstr>
      <vt:lpstr>Hoja1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Roberto Andrés Pérez Morales</cp:lastModifiedBy>
  <cp:lastPrinted>2016-12-21T19:16:35Z</cp:lastPrinted>
  <dcterms:created xsi:type="dcterms:W3CDTF">2016-02-04T18:46:24Z</dcterms:created>
  <dcterms:modified xsi:type="dcterms:W3CDTF">2017-12-13T16:08:16Z</dcterms:modified>
</cp:coreProperties>
</file>