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xWindow="0" yWindow="0" windowWidth="19170" windowHeight="7080" tabRatio="798" activeTab="5"/>
  </bookViews>
  <sheets>
    <sheet name="TAPA" sheetId="1" r:id="rId1"/>
    <sheet name="Operador L2" sheetId="2" r:id="rId2"/>
    <sheet name="3-I" sheetId="3" r:id="rId3"/>
    <sheet name="3-R" sheetId="4" r:id="rId4"/>
    <sheet name="4-I" sheetId="5" r:id="rId5"/>
    <sheet name="4-R" sheetId="6" r:id="rId6"/>
  </sheets>
  <definedNames>
    <definedName name="Dias_en_el_mes">#REF!</definedName>
    <definedName name="I">#REF!</definedName>
    <definedName name="II">#REF!</definedName>
    <definedName name="III">#REF!</definedName>
    <definedName name="IV">#REF!</definedName>
    <definedName name="IX">#REF!</definedName>
    <definedName name="PO">#REF!</definedName>
    <definedName name="POE">#REF!</definedName>
    <definedName name="POT">#REF!</definedName>
    <definedName name="Tarifa_Adulta">#REF!</definedName>
    <definedName name="V">#REF!</definedName>
    <definedName name="VII">#REF!</definedName>
    <definedName name="VIII">#REF!</definedName>
    <definedName name="Villarrica">#REF!</definedName>
    <definedName name="X">#REF!</definedName>
    <definedName name="XIV">#REF!</definedName>
    <definedName name="_xlnm.Print_Area" localSheetId="0">TAPA!$B$4:$J$18</definedName>
    <definedName name="_xlnm.Print_Area" localSheetId="1">'Operador L2'!$B$2:$J$33</definedName>
    <definedName name="_xlnm.Print_Area" localSheetId="2">'3-I'!$B$2:$F$37</definedName>
    <definedName name="_xlnm.Print_Area" localSheetId="3">'3-R'!$B$2:$F$38</definedName>
    <definedName name="Dias_en_el_mes" localSheetId="3">#REF!</definedName>
    <definedName name="Tarifa_Adulta" localSheetId="3">#REF!</definedName>
    <definedName name="_xlnm.Print_Area" localSheetId="4">'4-I'!$B$2:$F$37</definedName>
    <definedName name="Dias_en_el_mes" localSheetId="4">#REF!</definedName>
    <definedName name="Tarifa_Adulta" localSheetId="4">#REF!</definedName>
    <definedName name="_xlnm.Print_Area" localSheetId="5">'4-R'!$B$2:$F$38</definedName>
    <definedName name="Dias_en_el_mes" localSheetId="5">#REF!</definedName>
    <definedName name="Tarifa_Adulta" localSheetId="5">#REF!</definedName>
  </definedNames>
  <calcPr/>
</workbook>
</file>

<file path=xl/calcChain.xml><?xml version="1.0" encoding="utf-8"?>
<calcChain xmlns="http://schemas.openxmlformats.org/spreadsheetml/2006/main">
  <c i="6" r="E7"/>
  <c r="D7"/>
  <c r="C7"/>
  <c r="B7"/>
  <c r="B2"/>
  <c i="5" r="E7"/>
  <c r="D7"/>
  <c r="C7"/>
  <c r="B7"/>
  <c r="B2"/>
  <c i="6" r="D11"/>
  <c r="F7"/>
  <c i="5" r="D11"/>
  <c r="F7"/>
  <c i="4" r="E7"/>
  <c r="D7"/>
  <c r="C7"/>
  <c i="2" r="I11"/>
  <c i="4" r="B2"/>
  <c i="3" r="C7"/>
  <c r="B7"/>
  <c i="1" r="B4"/>
  <c i="2" r="D13"/>
  <c i="3" r="E7"/>
  <c r="D7"/>
  <c i="2" r="I8"/>
  <c i="4" r="F7"/>
  <c i="2" r="D9"/>
  <c r="D10"/>
  <c r="D11"/>
  <c r="D8"/>
  <c r="D14"/>
  <c i="4" r="D11"/>
  <c i="3" r="B2"/>
  <c r="F7"/>
  <c i="2" r="C4"/>
  <c i="3" r="D11"/>
</calcChain>
</file>

<file path=xl/sharedStrings.xml><?xml version="1.0" encoding="utf-8"?>
<sst xmlns="http://schemas.openxmlformats.org/spreadsheetml/2006/main">
  <si>
    <t>TIPO</t>
  </si>
  <si>
    <t>POR</t>
  </si>
  <si>
    <t>ESTACIONALIDAD</t>
  </si>
  <si>
    <t>INVIERNO</t>
  </si>
  <si>
    <t>REGIÓN</t>
  </si>
  <si>
    <t>X</t>
  </si>
  <si>
    <t>CORRELATIVO</t>
  </si>
  <si>
    <t>PERÍMETRO</t>
  </si>
  <si>
    <t>CASTRO L2</t>
  </si>
  <si>
    <t>UNIDAD DE NEGOCIO</t>
  </si>
  <si>
    <t>L2</t>
  </si>
  <si>
    <t>FECHA INICIO</t>
  </si>
  <si>
    <t>Realizado por</t>
  </si>
  <si>
    <t>JOSE SEPULVEDA</t>
  </si>
  <si>
    <t>FECHA FIN</t>
  </si>
  <si>
    <t>Revisado por</t>
  </si>
  <si>
    <t>CLAUDIA BRIONES</t>
  </si>
  <si>
    <t>RESUMEN PROGRAMA DE OPERACIÓN</t>
  </si>
  <si>
    <t>CÓDIGO</t>
  </si>
  <si>
    <t>1. Descripción del Programa de Operación</t>
  </si>
  <si>
    <t>DETALLE Estacionalidad</t>
  </si>
  <si>
    <t>MODIFICA SUBSIDIO</t>
  </si>
  <si>
    <t>2. Descripción del Operador</t>
  </si>
  <si>
    <t>OPERADOR DE TRANSPORTE</t>
  </si>
  <si>
    <t>Julio Orlando Hernández López</t>
  </si>
  <si>
    <t>RUT</t>
  </si>
  <si>
    <t>9.444.688-0</t>
  </si>
  <si>
    <t>FOLIO</t>
  </si>
  <si>
    <t>REPRESENTANTE LEGAL</t>
  </si>
  <si>
    <t>ADMINISTRADOR OPERACIONAL</t>
  </si>
  <si>
    <t xml:space="preserve">Andrea Hernandez </t>
  </si>
  <si>
    <t>16.158.948-9</t>
  </si>
  <si>
    <t>3. Descripción de la Flota</t>
  </si>
  <si>
    <t>FLOTA MÍNIMA UN</t>
  </si>
  <si>
    <t>FLOTA INSCRITA UN</t>
  </si>
  <si>
    <t>ANTIGÜEDAD MÁX</t>
  </si>
  <si>
    <t>4. Resumen de servicios</t>
  </si>
  <si>
    <t>Servicio</t>
  </si>
  <si>
    <t>Sentido</t>
  </si>
  <si>
    <t>Longitud (KM)</t>
  </si>
  <si>
    <t>Origen</t>
  </si>
  <si>
    <t>Destino</t>
  </si>
  <si>
    <t>ID_Servicio</t>
  </si>
  <si>
    <t>Adjunta KMZ</t>
  </si>
  <si>
    <t>Ida</t>
  </si>
  <si>
    <t>S. Allende</t>
  </si>
  <si>
    <t>Centro</t>
  </si>
  <si>
    <t>SI</t>
  </si>
  <si>
    <t>Regreso</t>
  </si>
  <si>
    <t>G. Riveros</t>
  </si>
  <si>
    <t>Llau Llao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</si>
  <si>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</si>
  <si>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</si>
  <si>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</si>
  <si>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</si>
  <si>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</si>
  <si>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</si>
  <si>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</si>
  <si>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</si>
  <si>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</si>
  <si>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</si>
  <si>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</si>
  <si>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</si>
  <si>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</si>
  <si>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</si>
  <si>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</si>
  <si>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</si>
  <si>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</si>
  <si>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</si>
  <si>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</si>
  <si>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</si>
  <si>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</si>
  <si>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</si>
  <si>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</si>
  <si>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</si>
  <si>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</si>
  <si>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alta</t>
  </si>
  <si>
    <t>18:00-18:59</t>
  </si>
  <si>
    <t>19:00-19:59</t>
  </si>
  <si>
    <t>baja</t>
  </si>
  <si>
    <t>20:00-20:59</t>
  </si>
  <si>
    <t>21:00-21:59</t>
  </si>
  <si>
    <t>22:00-22:59</t>
  </si>
  <si>
    <t>23:00-23:59</t>
  </si>
  <si>
    <t>Total</t>
  </si>
  <si>
    <t>media</t>
  </si>
</sst>
</file>

<file path=xl/styles.xml><?xml version="1.0" encoding="utf-8"?>
<styleSheet xmlns="http://schemas.openxmlformats.org/spreadsheetml/2006/main">
  <numFmts count="7">
    <numFmt numFmtId="166" formatCode="dd\/mm\/yyyy"/>
    <numFmt numFmtId="165" formatCode="_-* #,##0.00_-;-* #,##0.00_-;_-* &quot;-&quot;??_-;_-@_-"/>
    <numFmt numFmtId="164" formatCode="_-&quot;$&quot; * #,##0.00_-;-&quot;$&quot; * #,##0.00_-;_-&quot;$&quot; * &quot;-&quot;??_-;_-@_-"/>
    <numFmt numFmtId="167" formatCode="_-* #,##0.00 _€_-;-* #,##0.00 _€_-;_-* &quot;-&quot;?? _€_-;_-@_-"/>
    <numFmt numFmtId="168" formatCode="_-* #,##0.00 _P_t_s_-;-* #,##0.00 _P_t_s_-;_-* &quot;-&quot;?? _P_t_s_-;_-@_-"/>
    <numFmt numFmtId="169" formatCode="_-* #,##0.00 &quot;€&quot;_-;-* #,##0.00 &quot;€&quot;_-;_-* &quot;-&quot;?? &quot;€&quot;_-;_-@_-"/>
    <numFmt numFmtId="170" formatCode="_(&quot;$&quot; * #,##0.00_);_(&quot;$&quot; * (#,##0.00);_(&quot;$&quot; * &quot;-&quot;??_);_(@_)"/>
  </numFmts>
  <fonts count="36">
    <font>
      <sz val="11"/>
      <color theme="1"/>
      <name val="Calibri"/>
      <family val="2"/>
      <scheme val="minor"/>
    </font>
    <font>
      <sz val="10"/>
      <color theme="1"/>
      <name val="Trebuchet MS"/>
    </font>
    <font>
      <u/>
      <sz val="11"/>
      <color theme="1"/>
      <name val="Trebuchet MS"/>
    </font>
    <font>
      <b/>
      <sz val="11"/>
      <color theme="1"/>
      <name val="Calibri"/>
      <scheme val="minor"/>
    </font>
    <font>
      <sz val="11"/>
      <color theme="1"/>
      <name val="Trebuchet MS"/>
    </font>
    <font>
      <b/>
      <sz val="28"/>
      <color theme="1"/>
      <name val="Trebuchet MS"/>
    </font>
    <font>
      <sz val="10"/>
      <color theme="1"/>
      <name val="Calibri"/>
      <scheme val="minor"/>
    </font>
    <font>
      <b/>
      <sz val="11"/>
      <color theme="1"/>
      <name val="Trebuchet MS"/>
    </font>
    <font>
      <sz val="11"/>
      <color rgb="FF000000"/>
      <name val="Calibri"/>
      <scheme val="minor"/>
    </font>
    <font>
      <b/>
      <sz val="16"/>
      <color theme="1"/>
      <name val="Trebuchet MS"/>
    </font>
    <font>
      <u/>
      <sz val="11"/>
      <color theme="1"/>
      <name val="Calibri"/>
      <scheme val="minor"/>
    </font>
    <font>
      <b/>
      <sz val="14"/>
      <color theme="1"/>
      <name val="Trebuchet MS"/>
    </font>
    <font>
      <b/>
      <sz val="12"/>
      <color theme="1"/>
      <name val="Trebuchet MS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1"/>
      <color indexed="8"/>
      <name val="Calibri"/>
    </font>
    <font>
      <sz val="11"/>
      <color indexed="9"/>
      <name val="Calibri"/>
    </font>
    <font>
      <sz val="11"/>
      <color indexed="17"/>
      <name val="Calibri"/>
    </font>
    <font>
      <b/>
      <sz val="11"/>
      <color indexed="52"/>
      <name val="Calibri"/>
    </font>
    <font>
      <b/>
      <sz val="11"/>
      <color indexed="9"/>
      <name val="Calibri"/>
    </font>
    <font>
      <sz val="11"/>
      <color indexed="52"/>
      <name val="Calibri"/>
    </font>
    <font>
      <b/>
      <sz val="11"/>
      <color indexed="56"/>
      <name val="Calibri"/>
    </font>
    <font>
      <sz val="11"/>
      <color indexed="62"/>
      <name val="Calibri"/>
    </font>
    <font>
      <u/>
      <sz val="10"/>
      <color indexed="12"/>
      <name val="Arial"/>
    </font>
    <font>
      <sz val="11"/>
      <color indexed="20"/>
      <name val="Calibri"/>
    </font>
    <font>
      <sz val="10"/>
      <name val="MS Sans Serif"/>
    </font>
    <font>
      <sz val="10"/>
      <name val="Arial"/>
    </font>
    <font>
      <sz val="10"/>
      <name val="Courier New"/>
      <family val="3"/>
    </font>
    <font>
      <sz val="11"/>
      <color indexed="60"/>
      <name val="Calibri"/>
    </font>
    <font>
      <b/>
      <sz val="11"/>
      <color indexed="63"/>
      <name val="Calibri"/>
    </font>
    <font>
      <sz val="11"/>
      <color indexed="10"/>
      <name val="Calibri"/>
    </font>
    <font>
      <i/>
      <sz val="11"/>
      <color indexed="23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8"/>
      <color indexed="56"/>
      <name val="Cambria"/>
      <family val="1"/>
    </font>
    <font>
      <b/>
      <sz val="11"/>
      <color indexed="8"/>
      <name val="Calibri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/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auto="1"/>
      </left>
      <top style="thin">
        <color auto="1"/>
      </top>
      <bottom style="thin">
        <color auto="1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bottom style="double">
        <color indexed="52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bottom style="thick">
        <color indexed="62"/>
      </bottom>
    </border>
    <border>
      <bottom style="thick">
        <color indexed="22"/>
      </bottom>
    </border>
    <border>
      <bottom style="medium">
        <color indexed="30"/>
      </bottom>
    </border>
    <border>
      <top style="thin">
        <color indexed="62"/>
      </top>
      <bottom style="double">
        <color indexed="62"/>
      </bottom>
    </border>
  </borders>
  <cellStyleXfs count="158">
    <xf numFmtId="0" fontId="0" fillId="0" borderId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9" borderId="0" applyNumberFormat="0" applyBorder="0" applyAlignment="0" applyProtection="0"/>
    <xf numFmtId="0" fontId="18" fillId="21" borderId="8" applyNumberFormat="0" applyAlignment="0" applyProtection="0"/>
    <xf numFmtId="0" fontId="18" fillId="21" borderId="8" applyNumberFormat="0" applyAlignment="0" applyProtection="0"/>
    <xf numFmtId="0" fontId="19" fillId="22" borderId="9" applyNumberFormat="0" applyAlignment="0" applyProtection="0"/>
    <xf numFmtId="0" fontId="20" fillId="0" borderId="10" applyNumberFormat="0" applyFill="0" applyAlignment="0" applyProtection="0"/>
    <xf numFmtId="165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164" fontId="0" fillId="0" borderId="0" applyFont="0" applyFill="0" applyBorder="0" applyAlignment="0" applyProtection="0"/>
    <xf numFmtId="164" fontId="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6" borderId="0" applyNumberFormat="0" applyBorder="0" applyAlignment="0" applyProtection="0"/>
    <xf numFmtId="0" fontId="22" fillId="12" borderId="8" applyNumberFormat="0" applyAlignment="0" applyProtection="0"/>
    <xf numFmtId="0" fontId="22" fillId="12" borderId="8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8" borderId="0" applyNumberFormat="0" applyBorder="0" applyAlignment="0" applyProtection="0"/>
    <xf numFmtId="165" fontId="25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8" fillId="27" borderId="0" applyNumberFormat="0" applyBorder="0" applyAlignment="0" applyProtection="0"/>
    <xf numFmtId="0" fontId="0" fillId="0" borderId="0"/>
    <xf numFmtId="0" fontId="25" fillId="0" borderId="0"/>
    <xf numFmtId="0" fontId="26" fillId="0" borderId="0"/>
    <xf numFmtId="0" fontId="25" fillId="0" borderId="0"/>
    <xf numFmtId="0" fontId="0" fillId="0" borderId="0"/>
    <xf numFmtId="0" fontId="26" fillId="0" borderId="0"/>
    <xf numFmtId="0" fontId="0" fillId="0" borderId="0"/>
    <xf numFmtId="0" fontId="25" fillId="0" borderId="0"/>
    <xf numFmtId="0" fontId="26" fillId="0" borderId="0"/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28" borderId="11" applyNumberFormat="0" applyFont="0" applyAlignment="0" applyProtection="0"/>
    <xf numFmtId="0" fontId="26" fillId="28" borderId="11" applyNumberFormat="0" applyFont="0" applyAlignment="0" applyProtection="0"/>
    <xf numFmtId="0" fontId="26" fillId="28" borderId="11" applyNumberFormat="0" applyFont="0" applyAlignment="0" applyProtection="0"/>
    <xf numFmtId="0" fontId="26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9" fillId="21" borderId="12" applyNumberFormat="0" applyAlignment="0" applyProtection="0"/>
    <xf numFmtId="0" fontId="29" fillId="21" borderId="12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21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/>
    <xf numFmtId="0" fontId="7" fillId="3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166" fontId="4" fillId="0" borderId="1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0" xfId="0" applyFont="1"/>
    <xf numFmtId="0" fontId="9" fillId="3" borderId="1" xfId="0" applyFont="1" applyFill="1" applyBorder="1" applyAlignment="1">
      <alignment horizontal="center"/>
    </xf>
    <xf numFmtId="0" fontId="10" fillId="0" borderId="0" xfId="0" applyFont="1"/>
    <xf numFmtId="0" fontId="7" fillId="3" borderId="2" xfId="0" applyFont="1" applyFill="1" applyBorder="1" applyAlignment="1"/>
    <xf numFmtId="0" fontId="11" fillId="2" borderId="1" xfId="0" applyFont="1" applyFill="1" applyBorder="1" applyAlignment="1">
      <alignment horizontal="center"/>
    </xf>
    <xf numFmtId="0" fontId="12" fillId="0" borderId="0" xfId="0" applyFont="1"/>
    <xf numFmtId="0" fontId="4" fillId="2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</cellXfs>
  <cellStyles count="158">
    <cellStyle name="Normal" xfId="0" builtinId="0"/>
    <cellStyle name="20% - Énfasis1 2" xfId="1"/>
    <cellStyle name="20% - Énfasis1 2 2" xfId="2"/>
    <cellStyle name="20% - Énfasis1 2 2 2" xfId="3"/>
    <cellStyle name="20% - Énfasis1 2 3" xfId="4"/>
    <cellStyle name="20% - Énfasis2 2" xfId="5"/>
    <cellStyle name="20% - Énfasis2 2 2" xfId="6"/>
    <cellStyle name="20% - Énfasis2 2 2 2" xfId="7"/>
    <cellStyle name="20% - Énfasis2 2 3" xfId="8"/>
    <cellStyle name="20% - Énfasis3 2" xfId="9"/>
    <cellStyle name="20% - Énfasis3 2 2" xfId="10"/>
    <cellStyle name="20% - Énfasis3 2 2 2" xfId="11"/>
    <cellStyle name="20% - Énfasis3 2 3" xfId="12"/>
    <cellStyle name="20% - Énfasis4 2" xfId="13"/>
    <cellStyle name="20% - Énfasis4 2 2" xfId="14"/>
    <cellStyle name="20% - Énfasis4 2 2 2" xfId="15"/>
    <cellStyle name="20% - Énfasis4 2 3" xfId="16"/>
    <cellStyle name="20% - Énfasis5 2" xfId="17"/>
    <cellStyle name="20% - Énfasis5 2 2" xfId="18"/>
    <cellStyle name="20% - Énfasis5 2 2 2" xfId="19"/>
    <cellStyle name="20% - Énfasis5 2 3" xfId="20"/>
    <cellStyle name="20% - Énfasis6 2" xfId="21"/>
    <cellStyle name="20% - Énfasis6 2 2" xfId="22"/>
    <cellStyle name="20% - Énfasis6 2 2 2" xfId="23"/>
    <cellStyle name="20% - Énfasis6 2 3" xfId="24"/>
    <cellStyle name="40% - Énfasis1 2" xfId="25"/>
    <cellStyle name="40% - Énfasis1 2 2" xfId="26"/>
    <cellStyle name="40% - Énfasis1 2 2 2" xfId="27"/>
    <cellStyle name="40% - Énfasis1 2 3" xfId="28"/>
    <cellStyle name="40% - Énfasis2 2" xfId="29"/>
    <cellStyle name="40% - Énfasis2 2 2" xfId="30"/>
    <cellStyle name="40% - Énfasis2 2 2 2" xfId="31"/>
    <cellStyle name="40% - Énfasis2 2 3" xfId="32"/>
    <cellStyle name="40% - Énfasis3 2" xfId="33"/>
    <cellStyle name="40% - Énfasis3 2 2" xfId="34"/>
    <cellStyle name="40% - Énfasis3 2 2 2" xfId="35"/>
    <cellStyle name="40% - Énfasis3 2 3" xfId="36"/>
    <cellStyle name="40% - Énfasis4 2" xfId="37"/>
    <cellStyle name="40% - Énfasis4 2 2" xfId="38"/>
    <cellStyle name="40% - Énfasis4 2 2 2" xfId="39"/>
    <cellStyle name="40% - Énfasis4 2 3" xfId="40"/>
    <cellStyle name="40% - Énfasis5 2" xfId="41"/>
    <cellStyle name="40% - Énfasis5 2 2" xfId="42"/>
    <cellStyle name="40% - Énfasis5 2 2 2" xfId="43"/>
    <cellStyle name="40% - Énfasis5 2 3" xfId="44"/>
    <cellStyle name="40% - Énfasis6 2" xfId="45"/>
    <cellStyle name="40% - Énfasis6 2 2" xfId="46"/>
    <cellStyle name="40% - Énfasis6 2 2 2" xfId="47"/>
    <cellStyle name="40% - Énfasis6 2 3" xfId="48"/>
    <cellStyle name="60% - Énfasis1 2" xfId="49"/>
    <cellStyle name="60% - Énfasis2 2" xfId="50"/>
    <cellStyle name="60% - Énfasis3 2" xfId="51"/>
    <cellStyle name="60% - Énfasis4 2" xfId="52"/>
    <cellStyle name="60% - Énfasis5 2" xfId="53"/>
    <cellStyle name="60% - Énfasis6 2" xfId="54"/>
    <cellStyle name="Buena 2" xfId="55"/>
    <cellStyle name="Cálculo 2" xfId="56"/>
    <cellStyle name="Cálculo 2 2" xfId="57"/>
    <cellStyle name="Celda de comprobación 2" xfId="58"/>
    <cellStyle name="Celda vinculada 2" xfId="59"/>
    <cellStyle name="Comma 2" xfId="60"/>
    <cellStyle name="Comma 2 2" xfId="61"/>
    <cellStyle name="Currency 2" xfId="62"/>
    <cellStyle name="Currency 2 2" xfId="63"/>
    <cellStyle name="Encabezado 4 2" xfId="64"/>
    <cellStyle name="Énfasis1 2" xfId="65"/>
    <cellStyle name="Énfasis2 2" xfId="66"/>
    <cellStyle name="Énfasis3 2" xfId="67"/>
    <cellStyle name="Énfasis4 2" xfId="68"/>
    <cellStyle name="Énfasis5 2" xfId="69"/>
    <cellStyle name="Énfasis6 2" xfId="70"/>
    <cellStyle name="Entrada 2" xfId="71"/>
    <cellStyle name="Entrada 2 2" xfId="72"/>
    <cellStyle name="Hipervínculo 2" xfId="73"/>
    <cellStyle name="Incorrecto 2" xfId="74"/>
    <cellStyle name="Millares 2" xfId="75"/>
    <cellStyle name="Millares 2 2" xfId="76"/>
    <cellStyle name="Millares 2 3" xfId="77"/>
    <cellStyle name="Millares 3" xfId="78"/>
    <cellStyle name="Millares 3 2" xfId="79"/>
    <cellStyle name="Millares 3 2 2" xfId="80"/>
    <cellStyle name="Millares 3 2 2 2" xfId="81"/>
    <cellStyle name="Millares 3 2 2 2 2" xfId="82"/>
    <cellStyle name="Millares 3 2 2 3" xfId="83"/>
    <cellStyle name="Millares 3 2 3" xfId="84"/>
    <cellStyle name="Millares 3 2 3 2" xfId="85"/>
    <cellStyle name="Millares 3 2 4" xfId="86"/>
    <cellStyle name="Millares 4" xfId="87"/>
    <cellStyle name="Millares 4 2" xfId="88"/>
    <cellStyle name="Millares 5" xfId="89"/>
    <cellStyle name="Millares 5 2" xfId="90"/>
    <cellStyle name="Millares 5 2 2" xfId="91"/>
    <cellStyle name="Millares 5 3" xfId="92"/>
    <cellStyle name="Millares 6" xfId="93"/>
    <cellStyle name="Millares 6 2" xfId="94"/>
    <cellStyle name="Millares 7" xfId="95"/>
    <cellStyle name="Millares 7 2" xfId="96"/>
    <cellStyle name="Moneda 2" xfId="97"/>
    <cellStyle name="Moneda 2 2" xfId="98"/>
    <cellStyle name="Moneda 2 2 2" xfId="99"/>
    <cellStyle name="Moneda 2 2 2 2" xfId="100"/>
    <cellStyle name="Moneda 2 2 2 2 2" xfId="101"/>
    <cellStyle name="Moneda 2 2 2 3" xfId="102"/>
    <cellStyle name="Moneda 2 2 3" xfId="103"/>
    <cellStyle name="Moneda 2 2 3 2" xfId="104"/>
    <cellStyle name="Moneda 2 2 4" xfId="105"/>
    <cellStyle name="Moneda 3" xfId="106"/>
    <cellStyle name="Moneda 3 2" xfId="107"/>
    <cellStyle name="Moneda 3 2 2" xfId="108"/>
    <cellStyle name="Neutral 2" xfId="109"/>
    <cellStyle name="Normal 2" xfId="110"/>
    <cellStyle name="Normal 2 2" xfId="111"/>
    <cellStyle name="Normal 2 2 2" xfId="112"/>
    <cellStyle name="Normal 2 2 2 2" xfId="113"/>
    <cellStyle name="Normal 2 3" xfId="114"/>
    <cellStyle name="Normal 2 3 2" xfId="115"/>
    <cellStyle name="Normal 3" xfId="116"/>
    <cellStyle name="Normal 3 2" xfId="117"/>
    <cellStyle name="Normal 3 3" xfId="118"/>
    <cellStyle name="Normal 4" xfId="119"/>
    <cellStyle name="Normal 4 2" xfId="120"/>
    <cellStyle name="Normal 4 2 2" xfId="121"/>
    <cellStyle name="Normal 4 3" xfId="122"/>
    <cellStyle name="Normal 5" xfId="123"/>
    <cellStyle name="Normal 5 2" xfId="124"/>
    <cellStyle name="Normal 6" xfId="125"/>
    <cellStyle name="Normal 6 2" xfId="126"/>
    <cellStyle name="Normal 6 3" xfId="127"/>
    <cellStyle name="Normal 7" xfId="128"/>
    <cellStyle name="Normal 8" xfId="129"/>
    <cellStyle name="Normal 9" xfId="130"/>
    <cellStyle name="Notas 2" xfId="131"/>
    <cellStyle name="Notas 2 2" xfId="132"/>
    <cellStyle name="Notas 2 2 2" xfId="133"/>
    <cellStyle name="Notas 2 3" xfId="134"/>
    <cellStyle name="Notas 3" xfId="135"/>
    <cellStyle name="Notas 3 2" xfId="136"/>
    <cellStyle name="Notas 3 2 2" xfId="137"/>
    <cellStyle name="Notas 3 2 2 2" xfId="138"/>
    <cellStyle name="Notas 3 2 3" xfId="139"/>
    <cellStyle name="Notas 3 3" xfId="140"/>
    <cellStyle name="Notas 3 3 2" xfId="141"/>
    <cellStyle name="Notas 3 4" xfId="142"/>
    <cellStyle name="Porcentaje 2" xfId="143"/>
    <cellStyle name="Porcentaje 2 2" xfId="144"/>
    <cellStyle name="Porcentaje 3" xfId="145"/>
    <cellStyle name="Porcentaje 3 2" xfId="146"/>
    <cellStyle name="Porcentual 2" xfId="147"/>
    <cellStyle name="Salida 2" xfId="148"/>
    <cellStyle name="Salida 2 2" xfId="149"/>
    <cellStyle name="Texto de advertencia 2" xfId="150"/>
    <cellStyle name="Texto explicativo 2" xfId="151"/>
    <cellStyle name="Título 1 2" xfId="152"/>
    <cellStyle name="Título 2 2" xfId="153"/>
    <cellStyle name="Título 3 2" xfId="154"/>
    <cellStyle name="Título 4" xfId="155"/>
    <cellStyle name="Total 2" xfId="156"/>
    <cellStyle name="Total 2 2" xfId="157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tabColor theme="7"/>
    <pageSetUpPr fitToPage="1"/>
  </sheetPr>
  <sheetViews>
    <sheetView zoomScale="70" zoomScaleNormal="70" workbookViewId="0">
      <selection activeCell="J32" sqref="J32"/>
    </sheetView>
  </sheetViews>
  <sheetFormatPr baseColWidth="10" defaultRowHeight="16.5"/>
  <cols>
    <col min="1" max="1" width="3.29" customWidth="1"/>
    <col min="2" max="2" width="20" style="4" customWidth="1"/>
    <col min="3" max="4" width="20" style="5" customWidth="1"/>
    <col min="5" max="5" width="8" style="5" customWidth="1"/>
    <col min="6" max="6" width="22.86" style="5" customWidth="1"/>
    <col min="7" max="7" width="15.14" style="5" customWidth="1"/>
    <col min="8" max="9" width="15.14" style="4" customWidth="1"/>
    <col min="10" max="10" width="8.14" style="4" customWidth="1"/>
    <col min="11" max="16384" width="11.43" style="4"/>
  </cols>
  <sheetData>
    <row r="4" ht="81" customHeight="1">
      <c r="B4" s="6" t="str">
        <f>+D12&amp;"_"&amp;D13&amp;"_"&amp;D14&amp;"_"&amp;D15&amp;"_"&amp;I12&amp;"_"&amp;YEAR(D17)&amp;"_"&amp;I13</f>
        <v>POR_X_CASTRO L2_L2_INVIERNO_2018_5</v>
      </c>
      <c r="C4" s="6"/>
      <c r="D4" s="6"/>
      <c r="E4" s="6"/>
      <c r="F4" s="6"/>
      <c r="G4" s="6"/>
      <c r="H4" s="6"/>
      <c r="I4" s="6"/>
      <c r="J4" s="6"/>
    </row>
    <row r="5" s="1" customFormat="1">
      <c r="A5" s="7"/>
    </row>
    <row r="6" s="1" customFormat="1">
      <c r="A6" s="7"/>
    </row>
    <row r="7" s="1" customFormat="1">
      <c r="A7" s="7"/>
    </row>
    <row r="8" s="1" customFormat="1">
      <c r="A8" s="7"/>
    </row>
    <row r="9" s="1" customFormat="1">
      <c r="A9" s="7"/>
    </row>
    <row r="12">
      <c r="B12" s="8" t="s">
        <v>0</v>
      </c>
      <c r="C12" s="8"/>
      <c r="D12" s="9" t="s">
        <v>1</v>
      </c>
      <c r="E12" s="9"/>
      <c r="G12" s="8" t="s">
        <v>2</v>
      </c>
      <c r="H12" s="8"/>
      <c r="I12" s="9" t="s">
        <v>3</v>
      </c>
      <c r="J12" s="9"/>
    </row>
    <row r="13">
      <c r="B13" s="8" t="s">
        <v>4</v>
      </c>
      <c r="C13" s="8"/>
      <c r="D13" s="9" t="s">
        <v>5</v>
      </c>
      <c r="E13" s="9"/>
      <c r="G13" s="8" t="s">
        <v>6</v>
      </c>
      <c r="H13" s="8"/>
      <c r="I13" s="9">
        <v>5</v>
      </c>
      <c r="J13" s="9"/>
    </row>
    <row r="14">
      <c r="B14" s="8" t="s">
        <v>7</v>
      </c>
      <c r="C14" s="8"/>
      <c r="D14" s="9" t="s">
        <v>8</v>
      </c>
      <c r="E14" s="9"/>
    </row>
    <row r="15">
      <c r="B15" s="8" t="s">
        <v>9</v>
      </c>
      <c r="C15" s="8"/>
      <c r="D15" s="10" t="s">
        <v>10</v>
      </c>
      <c r="E15" s="10"/>
    </row>
    <row r="16">
      <c r="B16" s="11"/>
      <c r="C16" s="11"/>
    </row>
    <row r="17">
      <c r="B17" s="8" t="s">
        <v>11</v>
      </c>
      <c r="C17" s="8"/>
      <c r="D17" s="12">
        <v>43257</v>
      </c>
      <c r="F17" s="13" t="s">
        <v>12</v>
      </c>
      <c r="G17" s="14" t="s">
        <v>13</v>
      </c>
      <c r="H17" s="14"/>
      <c r="I17" s="14"/>
      <c r="J17" s="14"/>
    </row>
    <row r="18">
      <c r="B18" s="8" t="s">
        <v>14</v>
      </c>
      <c r="C18" s="8"/>
      <c r="D18" s="12">
        <v>43257</v>
      </c>
      <c r="F18" s="13" t="s">
        <v>15</v>
      </c>
      <c r="G18" s="14" t="s">
        <v>16</v>
      </c>
      <c r="H18" s="14"/>
      <c r="I18" s="14"/>
      <c r="J18" s="14"/>
    </row>
    <row r="22">
      <c r="F22" s="15"/>
    </row>
  </sheetData>
  <mergeCells count="17">
    <mergeCell ref="G18:J18"/>
    <mergeCell ref="B12:C12"/>
    <mergeCell ref="B13:C13"/>
    <mergeCell ref="B14:C14"/>
    <mergeCell ref="B18:C18"/>
    <mergeCell ref="G12:H12"/>
    <mergeCell ref="G13:H13"/>
    <mergeCell ref="D12:E12"/>
    <mergeCell ref="G17:J17"/>
    <mergeCell ref="B15:C15"/>
    <mergeCell ref="B17:C17"/>
    <mergeCell ref="D13:E13"/>
    <mergeCell ref="D14:E14"/>
    <mergeCell ref="D15:E15"/>
    <mergeCell ref="B4:J4"/>
    <mergeCell ref="I12:J12"/>
    <mergeCell ref="I13:J13"/>
  </mergeCells>
  <printOptions horizontalCentered="1"/>
  <pageMargins left="0.7083333" right="0.7083333" top="0.7479166" bottom="0.7479166" header="0.3152778" footer="0.3152778"/>
  <pageSetup paperSize="14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1">
    <tabColor theme="7"/>
    <pageSetUpPr fitToPage="1"/>
  </sheetPr>
  <sheetViews>
    <sheetView zoomScale="70" zoomScaleNormal="70" workbookViewId="0">
      <selection activeCell="J34" sqref="J34"/>
    </sheetView>
  </sheetViews>
  <sheetFormatPr baseColWidth="10" defaultRowHeight="16.5"/>
  <cols>
    <col min="1" max="1" width="3.29" customWidth="1"/>
    <col min="2" max="2" width="20" style="4" customWidth="1"/>
    <col min="3" max="4" width="20" style="5" customWidth="1"/>
    <col min="5" max="5" width="23.57" style="5" customWidth="1"/>
    <col min="6" max="7" width="15.14" style="5" customWidth="1"/>
    <col min="8" max="8" width="15.14" style="4" customWidth="1"/>
    <col min="9" max="9" width="16.14" style="4" bestFit="1" customWidth="1"/>
    <col min="10" max="10" width="16" style="4" customWidth="1"/>
    <col min="11" max="16384" width="11.43" style="4"/>
  </cols>
  <sheetData>
    <row r="2">
      <c r="B2" s="16" t="s">
        <v>17</v>
      </c>
      <c r="C2" s="16"/>
      <c r="D2" s="16"/>
      <c r="E2" s="16"/>
      <c r="F2" s="16"/>
      <c r="G2" s="16"/>
      <c r="H2" s="16"/>
      <c r="I2" s="16"/>
      <c r="J2" s="16"/>
    </row>
    <row r="4" s="2" customFormat="1">
      <c r="A4" s="17"/>
      <c r="B4" s="18" t="s">
        <v>18</v>
      </c>
      <c r="C4" s="19" t="str">
        <f>+D8&amp;"_"&amp;D9&amp;"_"&amp;D10&amp;"_"&amp;D11&amp;"_"&amp;I8&amp;"_"&amp;YEAR(D13)&amp;"_"&amp;I11</f>
        <v>POR_X_CASTRO L2_L2_INVIERNO_2018_5</v>
      </c>
      <c r="D4" s="19"/>
      <c r="E4" s="19"/>
      <c r="F4" s="19"/>
      <c r="G4" s="19"/>
      <c r="H4" s="19"/>
      <c r="I4" s="19"/>
      <c r="J4" s="19"/>
    </row>
    <row r="6">
      <c r="B6" s="20" t="s">
        <v>19</v>
      </c>
    </row>
    <row r="7" ht="9" customHeight="1">
      <c r="B7" s="20"/>
    </row>
    <row r="8">
      <c r="B8" s="8" t="s">
        <v>0</v>
      </c>
      <c r="C8" s="8"/>
      <c r="D8" s="21" t="str">
        <f>+TAPA!D12</f>
        <v>POR</v>
      </c>
      <c r="E8" s="21"/>
      <c r="F8" s="22"/>
      <c r="G8" s="8" t="s">
        <v>2</v>
      </c>
      <c r="H8" s="8"/>
      <c r="I8" s="23" t="str">
        <f>+TAPA!I12</f>
        <v>INVIERNO</v>
      </c>
      <c r="J8" s="24"/>
    </row>
    <row r="9">
      <c r="B9" s="8" t="s">
        <v>4</v>
      </c>
      <c r="C9" s="8"/>
      <c r="D9" s="21" t="str">
        <f>+TAPA!D13</f>
        <v>X</v>
      </c>
      <c r="E9" s="21"/>
      <c r="F9" s="22"/>
      <c r="G9" s="8" t="s">
        <v>20</v>
      </c>
      <c r="H9" s="8"/>
      <c r="I9" s="23"/>
      <c r="J9" s="24"/>
    </row>
    <row r="10">
      <c r="B10" s="8" t="s">
        <v>7</v>
      </c>
      <c r="C10" s="8"/>
      <c r="D10" s="21" t="str">
        <f>+TAPA!D14</f>
        <v>CASTRO L2</v>
      </c>
      <c r="E10" s="21"/>
      <c r="F10" s="22"/>
      <c r="G10" s="8" t="s">
        <v>21</v>
      </c>
      <c r="H10" s="8"/>
      <c r="I10" s="23"/>
      <c r="J10" s="24"/>
    </row>
    <row r="11">
      <c r="B11" s="8" t="s">
        <v>9</v>
      </c>
      <c r="C11" s="8"/>
      <c r="D11" s="21" t="str">
        <f>+TAPA!D15</f>
        <v>L2</v>
      </c>
      <c r="E11" s="21"/>
      <c r="F11" s="22"/>
      <c r="G11" s="8" t="s">
        <v>6</v>
      </c>
      <c r="H11" s="8"/>
      <c r="I11" s="23">
        <f>+TAPA!I13</f>
        <v>5</v>
      </c>
      <c r="J11" s="24"/>
    </row>
    <row r="12">
      <c r="B12" s="11"/>
      <c r="C12" s="11"/>
      <c r="D12" s="11"/>
      <c r="E12" s="11"/>
      <c r="F12" s="11"/>
      <c r="G12" s="11"/>
      <c r="H12" s="11"/>
      <c r="I12" s="11"/>
    </row>
    <row r="13">
      <c r="B13" s="8" t="s">
        <v>11</v>
      </c>
      <c r="C13" s="8"/>
      <c r="D13" s="12">
        <f>+TAPA!D17</f>
        <v>43257</v>
      </c>
      <c r="E13" s="22"/>
      <c r="F13" s="22"/>
    </row>
    <row r="14">
      <c r="B14" s="8" t="s">
        <v>14</v>
      </c>
      <c r="C14" s="8"/>
      <c r="D14" s="12">
        <f>+TAPA!D18</f>
        <v>43257</v>
      </c>
      <c r="E14" s="22"/>
      <c r="F14" s="22"/>
      <c r="G14" s="22"/>
      <c r="H14" s="22"/>
    </row>
    <row r="15">
      <c r="C15" s="4"/>
      <c r="D15" s="4"/>
      <c r="F15" s="4"/>
      <c r="G15" s="4"/>
    </row>
    <row r="16">
      <c r="B16" s="20" t="s">
        <v>22</v>
      </c>
      <c r="G16" s="4"/>
    </row>
    <row r="17" ht="6.75" customHeight="1"/>
    <row r="18">
      <c r="B18" s="25" t="s">
        <v>23</v>
      </c>
      <c r="C18" s="26"/>
      <c r="D18" s="27" t="s">
        <v>24</v>
      </c>
      <c r="E18" s="28"/>
      <c r="F18" s="28"/>
      <c r="G18" s="29"/>
      <c r="I18" s="8" t="s">
        <v>25</v>
      </c>
      <c r="J18" s="30" t="s">
        <v>26</v>
      </c>
    </row>
    <row r="19">
      <c r="B19" s="25" t="s">
        <v>27</v>
      </c>
      <c r="C19" s="26"/>
      <c r="D19" s="27">
        <v>400055</v>
      </c>
      <c r="E19" s="28"/>
      <c r="F19" s="28"/>
      <c r="G19" s="29"/>
      <c r="J19" s="4"/>
    </row>
    <row r="20">
      <c r="B20" s="25" t="s">
        <v>28</v>
      </c>
      <c r="C20" s="26"/>
      <c r="D20" s="27" t="s">
        <v>24</v>
      </c>
      <c r="E20" s="28"/>
      <c r="F20" s="28"/>
      <c r="G20" s="29"/>
      <c r="I20" s="8" t="s">
        <v>25</v>
      </c>
      <c r="J20" s="30" t="s">
        <v>26</v>
      </c>
    </row>
    <row r="21">
      <c r="B21" s="25" t="s">
        <v>29</v>
      </c>
      <c r="C21" s="26"/>
      <c r="D21" s="31" t="s">
        <v>30</v>
      </c>
      <c r="E21" s="32"/>
      <c r="F21" s="32"/>
      <c r="G21" s="33"/>
      <c r="I21" s="8" t="s">
        <v>25</v>
      </c>
      <c r="J21" s="30" t="s">
        <v>31</v>
      </c>
    </row>
    <row r="23">
      <c r="B23" s="20" t="s">
        <v>32</v>
      </c>
    </row>
    <row r="24" ht="6.75" customHeight="1"/>
    <row r="25">
      <c r="B25" s="8" t="s">
        <v>33</v>
      </c>
      <c r="C25" s="8"/>
      <c r="D25" s="21">
        <v>18</v>
      </c>
    </row>
    <row r="26">
      <c r="B26" s="8" t="s">
        <v>34</v>
      </c>
      <c r="C26" s="8"/>
      <c r="D26" s="21">
        <v>34</v>
      </c>
    </row>
    <row r="27">
      <c r="B27" s="8" t="s">
        <v>35</v>
      </c>
      <c r="C27" s="8"/>
      <c r="D27" s="21">
        <v>22</v>
      </c>
    </row>
    <row r="29">
      <c r="B29" s="20" t="s">
        <v>36</v>
      </c>
    </row>
    <row r="30" ht="7.5" customHeight="1"/>
    <row r="31" ht="30.75" customHeight="1">
      <c r="B31" s="34" t="s">
        <v>37</v>
      </c>
      <c r="C31" s="34" t="s">
        <v>38</v>
      </c>
      <c r="D31" s="34" t="s">
        <v>39</v>
      </c>
      <c r="E31" s="34" t="s">
        <v>40</v>
      </c>
      <c r="F31" s="34"/>
      <c r="G31" s="34" t="s">
        <v>41</v>
      </c>
      <c r="H31" s="35"/>
      <c r="I31" s="34" t="s">
        <v>42</v>
      </c>
      <c r="J31" s="34" t="s">
        <v>43</v>
      </c>
    </row>
    <row r="32">
      <c r="B32" s="36">
        <v>3</v>
      </c>
      <c r="C32" s="36" t="s">
        <v>44</v>
      </c>
      <c r="D32" s="37">
        <v>6.7999999999999998</v>
      </c>
      <c r="E32" s="38" t="s">
        <v>45</v>
      </c>
      <c r="F32" s="39"/>
      <c r="G32" s="38" t="s">
        <v>46</v>
      </c>
      <c r="H32" s="39"/>
      <c r="I32" s="36">
        <v>27</v>
      </c>
      <c r="J32" s="36" t="s">
        <v>47</v>
      </c>
    </row>
    <row r="33">
      <c r="B33" s="36">
        <v>3</v>
      </c>
      <c r="C33" s="36" t="s">
        <v>48</v>
      </c>
      <c r="D33" s="37">
        <v>6.8810000000000002</v>
      </c>
      <c r="E33" s="38" t="s">
        <v>46</v>
      </c>
      <c r="F33" s="39"/>
      <c r="G33" s="38" t="s">
        <v>45</v>
      </c>
      <c r="H33" s="39"/>
      <c r="I33" s="36">
        <v>27</v>
      </c>
      <c r="J33" s="36" t="s">
        <v>47</v>
      </c>
    </row>
    <row r="34">
      <c r="B34" s="36">
        <v>4</v>
      </c>
      <c r="C34" s="36" t="s">
        <v>44</v>
      </c>
      <c r="D34" s="37">
        <v>8.3900000000000006</v>
      </c>
      <c r="E34" s="38" t="s">
        <v>49</v>
      </c>
      <c r="F34" s="39"/>
      <c r="G34" s="38" t="s">
        <v>50</v>
      </c>
      <c r="H34" s="39"/>
      <c r="I34" s="36">
        <v>28</v>
      </c>
      <c r="J34" s="36" t="s">
        <v>47</v>
      </c>
    </row>
    <row r="35">
      <c r="B35" s="36">
        <v>4</v>
      </c>
      <c r="C35" s="36" t="s">
        <v>48</v>
      </c>
      <c r="D35" s="37">
        <v>8.7300000000000004</v>
      </c>
      <c r="E35" s="38" t="s">
        <v>50</v>
      </c>
      <c r="F35" s="39"/>
      <c r="G35" s="38" t="s">
        <v>49</v>
      </c>
      <c r="H35" s="39"/>
      <c r="I35" s="36">
        <v>28</v>
      </c>
      <c r="J35" s="36" t="s">
        <v>47</v>
      </c>
    </row>
  </sheetData>
  <mergeCells count="41">
    <mergeCell ref="E34:F34"/>
    <mergeCell ref="G34:H34"/>
    <mergeCell ref="E35:F35"/>
    <mergeCell ref="G35:H35"/>
    <mergeCell ref="B2:J2"/>
    <mergeCell ref="C4:J4"/>
    <mergeCell ref="G8:H8"/>
    <mergeCell ref="G9:H9"/>
    <mergeCell ref="G10:H10"/>
    <mergeCell ref="D10:E10"/>
    <mergeCell ref="B8:C8"/>
    <mergeCell ref="B9:C9"/>
    <mergeCell ref="B10:C10"/>
    <mergeCell ref="D8:E8"/>
    <mergeCell ref="D9:E9"/>
    <mergeCell ref="I8:J8"/>
    <mergeCell ref="I9:J9"/>
    <mergeCell ref="I10:J10"/>
    <mergeCell ref="I11:J11"/>
    <mergeCell ref="G11:H11"/>
    <mergeCell ref="B20:C20"/>
    <mergeCell ref="D11:E11"/>
    <mergeCell ref="B11:C11"/>
    <mergeCell ref="B21:C21"/>
    <mergeCell ref="B13:C13"/>
    <mergeCell ref="D18:G18"/>
    <mergeCell ref="D19:G19"/>
    <mergeCell ref="D20:G20"/>
    <mergeCell ref="D21:G21"/>
    <mergeCell ref="B14:C14"/>
    <mergeCell ref="B18:C18"/>
    <mergeCell ref="B19:C19"/>
    <mergeCell ref="E33:F33"/>
    <mergeCell ref="G33:H33"/>
    <mergeCell ref="B25:C25"/>
    <mergeCell ref="B26:C26"/>
    <mergeCell ref="B27:C27"/>
    <mergeCell ref="E32:F32"/>
    <mergeCell ref="G32:H32"/>
    <mergeCell ref="G31:H31"/>
    <mergeCell ref="E31:F31"/>
  </mergeCells>
  <conditionalFormatting sqref="J35">
    <cfRule priority="1" dxfId="0" type="expression">
      <formula>J35=""</formula>
    </cfRule>
  </conditionalFormatting>
  <conditionalFormatting sqref="J34">
    <cfRule priority="2" dxfId="0" type="expression">
      <formula>J34=""</formula>
    </cfRule>
  </conditionalFormatting>
  <conditionalFormatting sqref="I34:I35">
    <cfRule priority="3" dxfId="0" type="expression">
      <formula>I34=""</formula>
    </cfRule>
  </conditionalFormatting>
  <conditionalFormatting sqref="G35">
    <cfRule priority="4" dxfId="0" type="expression">
      <formula>G35=""</formula>
    </cfRule>
  </conditionalFormatting>
  <conditionalFormatting sqref="E35">
    <cfRule priority="5" dxfId="0" type="expression">
      <formula>E35=""</formula>
    </cfRule>
  </conditionalFormatting>
  <conditionalFormatting sqref="B35:D35">
    <cfRule priority="6" dxfId="0" type="expression">
      <formula>B35=""</formula>
    </cfRule>
  </conditionalFormatting>
  <conditionalFormatting sqref="G34">
    <cfRule priority="7" dxfId="0" type="expression">
      <formula>G34=""</formula>
    </cfRule>
  </conditionalFormatting>
  <conditionalFormatting sqref="E34">
    <cfRule priority="8" dxfId="0" type="expression">
      <formula>E34=""</formula>
    </cfRule>
  </conditionalFormatting>
  <conditionalFormatting sqref="B34:D34">
    <cfRule priority="9" dxfId="0" type="expression">
      <formula>B34=""</formula>
    </cfRule>
  </conditionalFormatting>
  <conditionalFormatting sqref="J33">
    <cfRule priority="10" dxfId="0" type="expression">
      <formula>J33=""</formula>
    </cfRule>
  </conditionalFormatting>
  <conditionalFormatting sqref="G33">
    <cfRule priority="11" dxfId="0" type="expression">
      <formula>G33=""</formula>
    </cfRule>
  </conditionalFormatting>
  <conditionalFormatting sqref="E33">
    <cfRule priority="12" dxfId="0" type="expression">
      <formula>E33=""</formula>
    </cfRule>
  </conditionalFormatting>
  <conditionalFormatting sqref="I33">
    <cfRule priority="13" dxfId="0" type="expression">
      <formula>I33=""</formula>
    </cfRule>
  </conditionalFormatting>
  <conditionalFormatting sqref="D33">
    <cfRule priority="14" dxfId="0" type="expression">
      <formula>D33=""</formula>
    </cfRule>
  </conditionalFormatting>
  <conditionalFormatting sqref="B33:C33">
    <cfRule priority="15" dxfId="0" type="expression">
      <formula>B33=""</formula>
    </cfRule>
  </conditionalFormatting>
  <conditionalFormatting sqref="I32">
    <cfRule priority="16" dxfId="0" type="expression">
      <formula>I32=""</formula>
    </cfRule>
  </conditionalFormatting>
  <conditionalFormatting sqref="J32">
    <cfRule priority="17" dxfId="0" type="expression">
      <formula>J32=""</formula>
    </cfRule>
  </conditionalFormatting>
  <conditionalFormatting sqref="B32">
    <cfRule priority="18" dxfId="0" type="expression">
      <formula>B32=""</formula>
    </cfRule>
  </conditionalFormatting>
  <conditionalFormatting sqref="G32">
    <cfRule priority="19" dxfId="0" type="expression">
      <formula>G32=""</formula>
    </cfRule>
  </conditionalFormatting>
  <conditionalFormatting sqref="E32">
    <cfRule priority="20" dxfId="0" type="expression">
      <formula>E32=""</formula>
    </cfRule>
  </conditionalFormatting>
  <conditionalFormatting sqref="C32:D32">
    <cfRule priority="21" dxfId="0" type="expression">
      <formula>C32=""</formula>
    </cfRule>
  </conditionalFormatting>
  <conditionalFormatting sqref="J20">
    <cfRule priority="22" dxfId="0" type="expression">
      <formula>J20=""</formula>
    </cfRule>
  </conditionalFormatting>
  <conditionalFormatting sqref="J18">
    <cfRule priority="23" dxfId="0" type="expression">
      <formula>J18=""</formula>
    </cfRule>
  </conditionalFormatting>
  <conditionalFormatting sqref="J21">
    <cfRule priority="24" dxfId="0" type="expression">
      <formula>J21=""</formula>
    </cfRule>
  </conditionalFormatting>
  <conditionalFormatting sqref="D20:G20">
    <cfRule priority="25" dxfId="0" type="expression">
      <formula>D20=""</formula>
    </cfRule>
  </conditionalFormatting>
  <conditionalFormatting sqref="D19:G19">
    <cfRule priority="26" dxfId="0" type="expression">
      <formula>D19=""</formula>
    </cfRule>
  </conditionalFormatting>
  <conditionalFormatting sqref="D18:G18">
    <cfRule priority="27" dxfId="0" type="expression">
      <formula>D18=""</formula>
    </cfRule>
  </conditionalFormatting>
  <conditionalFormatting sqref="D21:G21">
    <cfRule priority="28" dxfId="0" type="expression">
      <formula>D21=""</formula>
    </cfRule>
  </conditionalFormatting>
  <dataValidations count="2">
    <dataValidation allowBlank="1" showInputMessage="1" showErrorMessage="1" prompt="Origen y Destino como LOCALIDAD" sqref="E31:F31"/>
    <dataValidation allowBlank="1" showInputMessage="1" showErrorMessage="1" prompt="Nombre de fantasía del servicio" sqref="I31"/>
  </dataValidations>
  <printOptions horizontalCentered="1"/>
  <pageMargins left="0.7083333" right="0.7083333" top="0.7479166" bottom="0.7479166" header="0.3152778" footer="0.3152778"/>
  <pageSetup paperSize="14" orientation="landscape" scale="91"/>
  <headerFooter>
    <oddFooter>Página 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theme="9"/>
    <pageSetUpPr fitToPage="1"/>
  </sheetPr>
  <sheetViews>
    <sheetView showGridLines="0" zoomScale="70" zoomScaleNormal="70" workbookViewId="0">
      <selection activeCell="S33" sqref="S33"/>
    </sheetView>
  </sheetViews>
  <sheetFormatPr baseColWidth="10" defaultRowHeight="15"/>
  <cols>
    <col min="1" max="1" width="4.71" customWidth="1"/>
    <col min="2" max="2" width="19.57" customWidth="1"/>
    <col min="3" max="3" width="16" bestFit="1" customWidth="1"/>
    <col min="4" max="4" width="22.57" bestFit="1" customWidth="1"/>
    <col min="5" max="5" width="17.71" bestFit="1" customWidth="1"/>
    <col min="6" max="6" width="19.43" customWidth="1"/>
  </cols>
  <sheetData>
    <row r="2">
      <c r="B2" s="40" t="str">
        <f>"PROGRAMA DE OPERACIÓN DEL SERVICIO ("&amp;B7&amp;" - "&amp;C7&amp;")"</f>
        <v>PROGRAMA DE OPERACIÓN DEL SERVICIO (3 - Ida)</v>
      </c>
      <c r="C2" s="40"/>
      <c r="D2" s="40"/>
      <c r="E2" s="40"/>
    </row>
    <row r="4" s="3" customFormat="1">
      <c r="B4" s="3" t="s">
        <v>51</v>
      </c>
    </row>
    <row r="6">
      <c r="B6" s="41" t="s">
        <v>37</v>
      </c>
      <c r="C6" s="41" t="s">
        <v>38</v>
      </c>
      <c r="D6" s="41" t="s">
        <v>40</v>
      </c>
      <c r="E6" s="41" t="s">
        <v>41</v>
      </c>
      <c r="F6" s="41" t="s">
        <v>52</v>
      </c>
    </row>
    <row r="7">
      <c r="B7" s="42">
        <f>+'Operador L2'!B32</f>
        <v>3</v>
      </c>
      <c r="C7" s="42" t="str">
        <f>+'Operador L2'!C32</f>
        <v>Ida</v>
      </c>
      <c r="D7" s="42" t="str">
        <f>+'Operador L2'!E32</f>
        <v>S. Allende</v>
      </c>
      <c r="E7" s="42" t="str">
        <f>+'Operador L2'!G32</f>
        <v>Centro</v>
      </c>
      <c r="F7" s="42" t="str">
        <f>+'Operador L2'!I8</f>
        <v>INVIERNO</v>
      </c>
    </row>
    <row r="9" s="3" customFormat="1">
      <c r="B9" s="3" t="s">
        <v>53</v>
      </c>
    </row>
    <row r="11" ht="22.5" customHeight="1">
      <c r="B11" s="43" t="s">
        <v>54</v>
      </c>
      <c r="C11" s="43" t="s">
        <v>55</v>
      </c>
      <c r="D11" s="44">
        <f>+'Operador L2'!D13</f>
        <v>43257</v>
      </c>
      <c r="E11" s="45"/>
    </row>
    <row r="12">
      <c r="B12" s="43"/>
      <c r="C12" s="43"/>
      <c r="D12" s="46" t="s">
        <v>56</v>
      </c>
      <c r="E12" s="46" t="s">
        <v>57</v>
      </c>
    </row>
    <row r="13">
      <c r="B13" s="47">
        <v>0</v>
      </c>
      <c r="C13" s="48" t="s">
        <v>58</v>
      </c>
      <c r="D13" s="49"/>
      <c r="E13" s="50"/>
    </row>
    <row r="14">
      <c r="B14" s="51">
        <v>1</v>
      </c>
      <c r="C14" s="43" t="s">
        <v>59</v>
      </c>
      <c r="D14" s="52"/>
      <c r="E14" s="53"/>
    </row>
    <row r="15">
      <c r="B15" s="47">
        <v>2</v>
      </c>
      <c r="C15" s="48" t="s">
        <v>60</v>
      </c>
      <c r="D15" s="49"/>
      <c r="E15" s="50"/>
    </row>
    <row r="16">
      <c r="B16" s="51">
        <v>3</v>
      </c>
      <c r="C16" s="43" t="s">
        <v>61</v>
      </c>
      <c r="D16" s="52"/>
      <c r="E16" s="53"/>
    </row>
    <row r="17">
      <c r="B17" s="47">
        <v>4</v>
      </c>
      <c r="C17" s="48" t="s">
        <v>62</v>
      </c>
      <c r="D17" s="49"/>
      <c r="E17" s="50"/>
    </row>
    <row r="18">
      <c r="B18" s="51">
        <v>5</v>
      </c>
      <c r="C18" s="43" t="s">
        <v>63</v>
      </c>
      <c r="D18" s="52"/>
      <c r="E18" s="53"/>
    </row>
    <row r="19">
      <c r="B19" s="47">
        <v>6</v>
      </c>
      <c r="C19" s="48" t="s">
        <v>64</v>
      </c>
      <c r="D19" s="49"/>
      <c r="E19" s="50"/>
    </row>
    <row r="20">
      <c r="B20" s="51">
        <v>7</v>
      </c>
      <c r="C20" s="43" t="s">
        <v>65</v>
      </c>
      <c r="D20" s="54"/>
      <c r="E20" s="54"/>
    </row>
    <row r="21">
      <c r="B21" s="47">
        <v>8</v>
      </c>
      <c r="C21" s="48" t="s">
        <v>66</v>
      </c>
      <c r="D21" s="55"/>
      <c r="E21" s="55"/>
    </row>
    <row r="22">
      <c r="B22" s="51">
        <v>9</v>
      </c>
      <c r="C22" s="43" t="s">
        <v>67</v>
      </c>
      <c r="D22" s="54"/>
      <c r="E22" s="54"/>
    </row>
    <row r="23">
      <c r="B23" s="47">
        <v>10</v>
      </c>
      <c r="C23" s="48" t="s">
        <v>68</v>
      </c>
      <c r="D23" s="55"/>
      <c r="E23" s="55"/>
    </row>
    <row r="24">
      <c r="B24" s="51">
        <v>11</v>
      </c>
      <c r="C24" s="43" t="s">
        <v>69</v>
      </c>
      <c r="D24" s="54"/>
      <c r="E24" s="54"/>
    </row>
    <row r="25">
      <c r="B25" s="47">
        <v>12</v>
      </c>
      <c r="C25" s="48" t="s">
        <v>70</v>
      </c>
      <c r="D25" s="55"/>
      <c r="E25" s="55"/>
    </row>
    <row r="26">
      <c r="B26" s="51">
        <v>13</v>
      </c>
      <c r="C26" s="43" t="s">
        <v>71</v>
      </c>
      <c r="D26" s="54"/>
      <c r="E26" s="54"/>
    </row>
    <row r="27">
      <c r="B27" s="47">
        <v>14</v>
      </c>
      <c r="C27" s="48" t="s">
        <v>72</v>
      </c>
      <c r="D27" s="55"/>
      <c r="E27" s="55"/>
    </row>
    <row r="28">
      <c r="B28" s="51">
        <v>15</v>
      </c>
      <c r="C28" s="43" t="s">
        <v>73</v>
      </c>
      <c r="D28" s="54"/>
      <c r="E28" s="54"/>
    </row>
    <row r="29">
      <c r="B29" s="47">
        <v>16</v>
      </c>
      <c r="C29" s="48" t="s">
        <v>74</v>
      </c>
      <c r="D29" s="55"/>
      <c r="E29" s="55"/>
    </row>
    <row r="30">
      <c r="B30" s="51">
        <v>17</v>
      </c>
      <c r="C30" s="43" t="s">
        <v>75</v>
      </c>
      <c r="D30" s="54" t="s">
        <v>76</v>
      </c>
      <c r="E30" s="54">
        <v>0</v>
      </c>
    </row>
    <row r="31">
      <c r="B31" s="47">
        <v>18</v>
      </c>
      <c r="C31" s="48" t="s">
        <v>77</v>
      </c>
      <c r="D31" s="55" t="s">
        <v>76</v>
      </c>
      <c r="E31" s="55">
        <v>0</v>
      </c>
    </row>
    <row r="32">
      <c r="B32" s="51">
        <v>19</v>
      </c>
      <c r="C32" s="43" t="s">
        <v>78</v>
      </c>
      <c r="D32" s="52" t="s">
        <v>79</v>
      </c>
      <c r="E32" s="53">
        <v>0</v>
      </c>
    </row>
    <row r="33">
      <c r="B33" s="47">
        <v>20</v>
      </c>
      <c r="C33" s="48" t="s">
        <v>80</v>
      </c>
      <c r="D33" s="49"/>
      <c r="E33" s="50"/>
    </row>
    <row r="34">
      <c r="B34" s="51">
        <v>21</v>
      </c>
      <c r="C34" s="43" t="s">
        <v>81</v>
      </c>
      <c r="D34" s="52"/>
      <c r="E34" s="53"/>
    </row>
    <row r="35">
      <c r="B35" s="47">
        <v>22</v>
      </c>
      <c r="C35" s="48" t="s">
        <v>82</v>
      </c>
      <c r="D35" s="49"/>
      <c r="E35" s="50"/>
    </row>
    <row r="36">
      <c r="B36" s="51">
        <v>23</v>
      </c>
      <c r="C36" s="43" t="s">
        <v>83</v>
      </c>
      <c r="D36" s="52"/>
      <c r="E36" s="53"/>
    </row>
    <row r="37">
      <c r="B37" s="47" t="s">
        <v>84</v>
      </c>
      <c r="C37" s="48"/>
      <c r="D37" s="56"/>
      <c r="E37" s="57"/>
    </row>
  </sheetData>
  <mergeCells count="4">
    <mergeCell ref="B2:E2"/>
    <mergeCell ref="B11:B12"/>
    <mergeCell ref="C11:C12"/>
    <mergeCell ref="D11:E11"/>
  </mergeCells>
  <printOptions horizontalCentered="1"/>
  <pageMargins left="0.7083333" right="0.7083333" top="0.7479166" bottom="0.7479166" header="0.3152778" footer="0.3152778"/>
  <pageSetup paperSize="14" orientation="portrait" scale="94"/>
  <headerFooter>
    <oddHeader>&amp;F</oddHeader>
    <oddFooter>Página 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theme="9"/>
    <pageSetUpPr fitToPage="1"/>
  </sheetPr>
  <sheetViews>
    <sheetView zoomScale="70" zoomScaleNormal="70" workbookViewId="0">
      <selection activeCell="K38" sqref="K38"/>
    </sheetView>
  </sheetViews>
  <sheetFormatPr baseColWidth="10" defaultRowHeight="15"/>
  <cols>
    <col min="1" max="1" width="4.71" customWidth="1"/>
    <col min="2" max="2" width="10.86" customWidth="1"/>
    <col min="3" max="3" width="16" bestFit="1" customWidth="1"/>
    <col min="4" max="4" width="23.14" customWidth="1"/>
    <col min="5" max="5" width="32.14" customWidth="1"/>
    <col min="6" max="6" width="16.14" customWidth="1"/>
  </cols>
  <sheetData>
    <row r="2">
      <c r="B2" s="40" t="str">
        <f>"PROGRAMA DE OPERACIÓN DEL SERVICIO ("&amp;B7&amp;" - "&amp;C7&amp;")"</f>
        <v>PROGRAMA DE OPERACIÓN DEL SERVICIO (3 - Regreso)</v>
      </c>
      <c r="C2" s="40"/>
      <c r="D2" s="40"/>
      <c r="E2" s="40"/>
    </row>
    <row r="4" s="3" customFormat="1">
      <c r="B4" s="3" t="s">
        <v>51</v>
      </c>
    </row>
    <row r="6">
      <c r="B6" s="41" t="s">
        <v>37</v>
      </c>
      <c r="C6" s="41" t="s">
        <v>38</v>
      </c>
      <c r="D6" s="41" t="s">
        <v>40</v>
      </c>
      <c r="E6" s="41" t="s">
        <v>41</v>
      </c>
      <c r="F6" s="41" t="s">
        <v>52</v>
      </c>
    </row>
    <row r="7">
      <c r="B7" s="42">
        <v>3</v>
      </c>
      <c r="C7" s="42" t="str">
        <f>+'Operador L2'!C33</f>
        <v>Regreso</v>
      </c>
      <c r="D7" s="42" t="str">
        <f>+'Operador L2'!E33</f>
        <v>Centro</v>
      </c>
      <c r="E7" s="42" t="str">
        <f>+'Operador L2'!G33</f>
        <v>S. Allende</v>
      </c>
      <c r="F7" s="42" t="str">
        <f>+'Operador L2'!I8</f>
        <v>INVIERNO</v>
      </c>
    </row>
    <row r="9" s="3" customFormat="1">
      <c r="B9" s="3" t="s">
        <v>53</v>
      </c>
    </row>
    <row r="11" ht="22.5" customHeight="1">
      <c r="B11" s="43" t="s">
        <v>54</v>
      </c>
      <c r="C11" s="43" t="s">
        <v>55</v>
      </c>
      <c r="D11" s="44">
        <f>+'Operador L2'!D13</f>
        <v>43257</v>
      </c>
      <c r="E11" s="45"/>
    </row>
    <row r="12">
      <c r="B12" s="43"/>
      <c r="C12" s="43"/>
      <c r="D12" s="46" t="s">
        <v>56</v>
      </c>
      <c r="E12" s="46" t="s">
        <v>57</v>
      </c>
    </row>
    <row r="13">
      <c r="B13" s="47">
        <v>0</v>
      </c>
      <c r="C13" s="48" t="s">
        <v>58</v>
      </c>
      <c r="D13" s="49"/>
      <c r="E13" s="50"/>
    </row>
    <row r="14">
      <c r="B14" s="51">
        <v>1</v>
      </c>
      <c r="C14" s="43" t="s">
        <v>59</v>
      </c>
      <c r="D14" s="52"/>
      <c r="E14" s="53"/>
    </row>
    <row r="15">
      <c r="B15" s="47">
        <v>2</v>
      </c>
      <c r="C15" s="48" t="s">
        <v>60</v>
      </c>
      <c r="D15" s="49"/>
      <c r="E15" s="50"/>
    </row>
    <row r="16">
      <c r="B16" s="51">
        <v>3</v>
      </c>
      <c r="C16" s="43" t="s">
        <v>61</v>
      </c>
      <c r="D16" s="52"/>
      <c r="E16" s="53"/>
    </row>
    <row r="17">
      <c r="B17" s="47">
        <v>4</v>
      </c>
      <c r="C17" s="48" t="s">
        <v>62</v>
      </c>
      <c r="D17" s="49"/>
      <c r="E17" s="50"/>
    </row>
    <row r="18">
      <c r="B18" s="51">
        <v>5</v>
      </c>
      <c r="C18" s="43" t="s">
        <v>63</v>
      </c>
      <c r="D18" s="52"/>
      <c r="E18" s="53"/>
    </row>
    <row r="19">
      <c r="B19" s="47">
        <v>6</v>
      </c>
      <c r="C19" s="48" t="s">
        <v>64</v>
      </c>
      <c r="D19" s="49"/>
      <c r="E19" s="50"/>
    </row>
    <row r="20">
      <c r="B20" s="51">
        <v>7</v>
      </c>
      <c r="C20" s="43" t="s">
        <v>65</v>
      </c>
      <c r="D20" s="54"/>
      <c r="E20" s="54"/>
    </row>
    <row r="21">
      <c r="B21" s="47">
        <v>8</v>
      </c>
      <c r="C21" s="48" t="s">
        <v>66</v>
      </c>
      <c r="D21" s="55"/>
      <c r="E21" s="55"/>
    </row>
    <row r="22">
      <c r="B22" s="51">
        <v>9</v>
      </c>
      <c r="C22" s="43" t="s">
        <v>67</v>
      </c>
      <c r="D22" s="54"/>
      <c r="E22" s="54"/>
    </row>
    <row r="23">
      <c r="B23" s="47">
        <v>10</v>
      </c>
      <c r="C23" s="48" t="s">
        <v>68</v>
      </c>
      <c r="D23" s="55"/>
      <c r="E23" s="55"/>
    </row>
    <row r="24">
      <c r="B24" s="51">
        <v>11</v>
      </c>
      <c r="C24" s="43" t="s">
        <v>69</v>
      </c>
      <c r="D24" s="54"/>
      <c r="E24" s="54"/>
    </row>
    <row r="25">
      <c r="B25" s="47">
        <v>12</v>
      </c>
      <c r="C25" s="48" t="s">
        <v>70</v>
      </c>
      <c r="D25" s="55"/>
      <c r="E25" s="55"/>
    </row>
    <row r="26">
      <c r="B26" s="51">
        <v>13</v>
      </c>
      <c r="C26" s="43" t="s">
        <v>71</v>
      </c>
      <c r="D26" s="54"/>
      <c r="E26" s="54"/>
    </row>
    <row r="27">
      <c r="B27" s="47">
        <v>14</v>
      </c>
      <c r="C27" s="48" t="s">
        <v>72</v>
      </c>
      <c r="D27" s="55"/>
      <c r="E27" s="55"/>
    </row>
    <row r="28">
      <c r="B28" s="51">
        <v>15</v>
      </c>
      <c r="C28" s="43" t="s">
        <v>73</v>
      </c>
      <c r="D28" s="54"/>
      <c r="E28" s="54"/>
    </row>
    <row r="29">
      <c r="B29" s="47">
        <v>16</v>
      </c>
      <c r="C29" s="48" t="s">
        <v>74</v>
      </c>
      <c r="D29" s="55"/>
      <c r="E29" s="55"/>
    </row>
    <row r="30">
      <c r="B30" s="51">
        <v>17</v>
      </c>
      <c r="C30" s="43" t="s">
        <v>75</v>
      </c>
      <c r="D30" s="54" t="s">
        <v>76</v>
      </c>
      <c r="E30" s="54">
        <v>0</v>
      </c>
    </row>
    <row r="31">
      <c r="B31" s="47">
        <v>18</v>
      </c>
      <c r="C31" s="48" t="s">
        <v>77</v>
      </c>
      <c r="D31" s="55" t="s">
        <v>76</v>
      </c>
      <c r="E31" s="55">
        <v>0</v>
      </c>
    </row>
    <row r="32">
      <c r="B32" s="51">
        <v>19</v>
      </c>
      <c r="C32" s="43" t="s">
        <v>78</v>
      </c>
      <c r="D32" s="52" t="s">
        <v>79</v>
      </c>
      <c r="E32" s="53">
        <v>0</v>
      </c>
    </row>
    <row r="33">
      <c r="B33" s="47">
        <v>20</v>
      </c>
      <c r="C33" s="48" t="s">
        <v>80</v>
      </c>
      <c r="D33" s="49"/>
      <c r="E33" s="50"/>
    </row>
    <row r="34">
      <c r="B34" s="51">
        <v>21</v>
      </c>
      <c r="C34" s="43" t="s">
        <v>81</v>
      </c>
      <c r="D34" s="52"/>
      <c r="E34" s="53"/>
    </row>
    <row r="35">
      <c r="B35" s="47">
        <v>22</v>
      </c>
      <c r="C35" s="48" t="s">
        <v>82</v>
      </c>
      <c r="D35" s="49"/>
      <c r="E35" s="50"/>
    </row>
    <row r="36">
      <c r="B36" s="51">
        <v>23</v>
      </c>
      <c r="C36" s="43" t="s">
        <v>83</v>
      </c>
      <c r="D36" s="52"/>
      <c r="E36" s="53"/>
    </row>
    <row r="37">
      <c r="B37" s="47" t="s">
        <v>84</v>
      </c>
      <c r="C37" s="48"/>
      <c r="D37" s="56"/>
      <c r="E37" s="57"/>
    </row>
  </sheetData>
  <mergeCells count="4">
    <mergeCell ref="B2:E2"/>
    <mergeCell ref="B11:B12"/>
    <mergeCell ref="C11:C12"/>
    <mergeCell ref="D11:E11"/>
  </mergeCells>
  <printOptions horizontalCentered="1"/>
  <pageMargins left="0.7083333" right="0.7083333" top="0.7479166" bottom="0.7479166" header="0.3152778" footer="0.3152778"/>
  <pageSetup paperSize="14" orientation="portrait" scale="91"/>
  <headerFooter>
    <oddHeader>&amp;F</oddHeader>
    <oddFooter>Página 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tabColor theme="9"/>
    <pageSetUpPr fitToPage="1"/>
  </sheetPr>
  <sheetViews>
    <sheetView showGridLines="0" zoomScale="70" zoomScaleNormal="70" workbookViewId="0">
      <selection activeCell="H46" sqref="H46"/>
    </sheetView>
  </sheetViews>
  <sheetFormatPr baseColWidth="10" defaultRowHeight="15"/>
  <cols>
    <col min="1" max="1" width="4.71" customWidth="1"/>
    <col min="2" max="2" width="19.57" customWidth="1"/>
    <col min="3" max="3" width="16" bestFit="1" customWidth="1"/>
    <col min="4" max="4" width="22.57" bestFit="1" customWidth="1"/>
    <col min="5" max="5" width="17.71" bestFit="1" customWidth="1"/>
    <col min="6" max="6" width="19.43" customWidth="1"/>
  </cols>
  <sheetData>
    <row r="2">
      <c r="B2" s="40" t="str">
        <f>"PROGRAMA DE OPERACIÓN DEL SERVICIO ("&amp;B7&amp;" - "&amp;C7&amp;")"</f>
        <v>PROGRAMA DE OPERACIÓN DEL SERVICIO (4 - Ida)</v>
      </c>
      <c r="C2" s="40"/>
      <c r="D2" s="40"/>
      <c r="E2" s="40"/>
    </row>
    <row r="4" s="3" customFormat="1">
      <c r="B4" s="3" t="s">
        <v>51</v>
      </c>
    </row>
    <row r="6">
      <c r="B6" s="41" t="s">
        <v>37</v>
      </c>
      <c r="C6" s="41" t="s">
        <v>38</v>
      </c>
      <c r="D6" s="41" t="s">
        <v>40</v>
      </c>
      <c r="E6" s="41" t="s">
        <v>41</v>
      </c>
      <c r="F6" s="41" t="s">
        <v>52</v>
      </c>
    </row>
    <row r="7">
      <c r="B7" s="42">
        <f>+'Operador L2'!B34</f>
        <v>4</v>
      </c>
      <c r="C7" s="42" t="str">
        <f>+'Operador L2'!C34</f>
        <v>Ida</v>
      </c>
      <c r="D7" s="42" t="str">
        <f>+'Operador L2'!E34</f>
        <v>G. Riveros</v>
      </c>
      <c r="E7" s="42" t="str">
        <f>+'Operador L2'!G34</f>
        <v>Llau Llao</v>
      </c>
      <c r="F7" s="42" t="str">
        <f>+'Operador L2'!I8</f>
        <v>INVIERNO</v>
      </c>
    </row>
    <row r="9" s="3" customFormat="1">
      <c r="B9" s="3" t="s">
        <v>53</v>
      </c>
    </row>
    <row r="11" ht="22.5" customHeight="1">
      <c r="B11" s="43" t="s">
        <v>54</v>
      </c>
      <c r="C11" s="43" t="s">
        <v>55</v>
      </c>
      <c r="D11" s="44">
        <f>+'Operador L2'!D13</f>
        <v>43257</v>
      </c>
      <c r="E11" s="45"/>
    </row>
    <row r="12">
      <c r="B12" s="43"/>
      <c r="C12" s="43"/>
      <c r="D12" s="46" t="s">
        <v>56</v>
      </c>
      <c r="E12" s="46" t="s">
        <v>57</v>
      </c>
    </row>
    <row r="13">
      <c r="B13" s="47">
        <v>0</v>
      </c>
      <c r="C13" s="48" t="s">
        <v>58</v>
      </c>
      <c r="D13" s="49"/>
      <c r="E13" s="50"/>
    </row>
    <row r="14">
      <c r="B14" s="51">
        <v>1</v>
      </c>
      <c r="C14" s="43" t="s">
        <v>59</v>
      </c>
      <c r="D14" s="52"/>
      <c r="E14" s="53"/>
    </row>
    <row r="15">
      <c r="B15" s="47">
        <v>2</v>
      </c>
      <c r="C15" s="48" t="s">
        <v>60</v>
      </c>
      <c r="D15" s="49"/>
      <c r="E15" s="50"/>
    </row>
    <row r="16">
      <c r="B16" s="51">
        <v>3</v>
      </c>
      <c r="C16" s="43" t="s">
        <v>61</v>
      </c>
      <c r="D16" s="52"/>
      <c r="E16" s="53"/>
    </row>
    <row r="17">
      <c r="B17" s="47">
        <v>4</v>
      </c>
      <c r="C17" s="48" t="s">
        <v>62</v>
      </c>
      <c r="D17" s="49"/>
      <c r="E17" s="50"/>
    </row>
    <row r="18">
      <c r="B18" s="51">
        <v>5</v>
      </c>
      <c r="C18" s="43" t="s">
        <v>63</v>
      </c>
      <c r="D18" s="52"/>
      <c r="E18" s="53"/>
    </row>
    <row r="19">
      <c r="B19" s="47">
        <v>6</v>
      </c>
      <c r="C19" s="48" t="s">
        <v>64</v>
      </c>
      <c r="D19" s="49"/>
      <c r="E19" s="50"/>
    </row>
    <row r="20">
      <c r="B20" s="51">
        <v>7</v>
      </c>
      <c r="C20" s="43" t="s">
        <v>65</v>
      </c>
      <c r="D20" s="54"/>
      <c r="E20" s="54"/>
    </row>
    <row r="21">
      <c r="B21" s="47">
        <v>8</v>
      </c>
      <c r="C21" s="48" t="s">
        <v>66</v>
      </c>
      <c r="D21" s="55"/>
      <c r="E21" s="55"/>
    </row>
    <row r="22">
      <c r="B22" s="51">
        <v>9</v>
      </c>
      <c r="C22" s="43" t="s">
        <v>67</v>
      </c>
      <c r="D22" s="54"/>
      <c r="E22" s="54"/>
    </row>
    <row r="23">
      <c r="B23" s="47">
        <v>10</v>
      </c>
      <c r="C23" s="48" t="s">
        <v>68</v>
      </c>
      <c r="D23" s="55"/>
      <c r="E23" s="55"/>
    </row>
    <row r="24">
      <c r="B24" s="51">
        <v>11</v>
      </c>
      <c r="C24" s="43" t="s">
        <v>69</v>
      </c>
      <c r="D24" s="54"/>
      <c r="E24" s="54"/>
    </row>
    <row r="25">
      <c r="B25" s="47">
        <v>12</v>
      </c>
      <c r="C25" s="48" t="s">
        <v>70</v>
      </c>
      <c r="D25" s="55"/>
      <c r="E25" s="55"/>
    </row>
    <row r="26">
      <c r="B26" s="51">
        <v>13</v>
      </c>
      <c r="C26" s="43" t="s">
        <v>71</v>
      </c>
      <c r="D26" s="54"/>
      <c r="E26" s="54"/>
    </row>
    <row r="27">
      <c r="B27" s="47">
        <v>14</v>
      </c>
      <c r="C27" s="48" t="s">
        <v>72</v>
      </c>
      <c r="D27" s="55"/>
      <c r="E27" s="55"/>
    </row>
    <row r="28">
      <c r="B28" s="51">
        <v>15</v>
      </c>
      <c r="C28" s="43" t="s">
        <v>73</v>
      </c>
      <c r="D28" s="54"/>
      <c r="E28" s="54"/>
    </row>
    <row r="29">
      <c r="B29" s="47">
        <v>16</v>
      </c>
      <c r="C29" s="48" t="s">
        <v>74</v>
      </c>
      <c r="D29" s="55"/>
      <c r="E29" s="55"/>
    </row>
    <row r="30">
      <c r="B30" s="51">
        <v>17</v>
      </c>
      <c r="C30" s="43" t="s">
        <v>75</v>
      </c>
      <c r="D30" s="54" t="s">
        <v>85</v>
      </c>
      <c r="E30" s="54">
        <v>0</v>
      </c>
    </row>
    <row r="31">
      <c r="B31" s="47">
        <v>18</v>
      </c>
      <c r="C31" s="48" t="s">
        <v>77</v>
      </c>
      <c r="D31" s="55" t="s">
        <v>79</v>
      </c>
      <c r="E31" s="55">
        <v>0</v>
      </c>
    </row>
    <row r="32">
      <c r="B32" s="51">
        <v>19</v>
      </c>
      <c r="C32" s="43" t="s">
        <v>78</v>
      </c>
      <c r="D32" s="52"/>
      <c r="E32" s="53"/>
    </row>
    <row r="33">
      <c r="B33" s="47">
        <v>20</v>
      </c>
      <c r="C33" s="48" t="s">
        <v>80</v>
      </c>
      <c r="D33" s="49"/>
      <c r="E33" s="50"/>
    </row>
    <row r="34">
      <c r="B34" s="51">
        <v>21</v>
      </c>
      <c r="C34" s="43" t="s">
        <v>81</v>
      </c>
      <c r="D34" s="52"/>
      <c r="E34" s="53"/>
    </row>
    <row r="35">
      <c r="B35" s="47">
        <v>22</v>
      </c>
      <c r="C35" s="48" t="s">
        <v>82</v>
      </c>
      <c r="D35" s="49"/>
      <c r="E35" s="50"/>
    </row>
    <row r="36">
      <c r="B36" s="51">
        <v>23</v>
      </c>
      <c r="C36" s="43" t="s">
        <v>83</v>
      </c>
      <c r="D36" s="52"/>
      <c r="E36" s="53"/>
    </row>
    <row r="37">
      <c r="B37" s="47" t="s">
        <v>84</v>
      </c>
      <c r="C37" s="48"/>
      <c r="D37" s="56"/>
      <c r="E37" s="57"/>
    </row>
  </sheetData>
  <mergeCells count="4">
    <mergeCell ref="B2:E2"/>
    <mergeCell ref="B11:B12"/>
    <mergeCell ref="C11:C12"/>
    <mergeCell ref="D11:E11"/>
  </mergeCells>
  <printOptions horizontalCentered="1"/>
  <pageMargins left="0.7083333" right="0.7083333" top="0.7479166" bottom="0.7479166" header="0.3152778" footer="0.3152778"/>
  <pageSetup paperSize="14" orientation="portrait" scale="94"/>
  <headerFooter>
    <oddHeader>&amp;F</oddHeader>
    <oddFooter>Página 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tabColor theme="9"/>
    <pageSetUpPr fitToPage="1"/>
  </sheetPr>
  <sheetViews>
    <sheetView tabSelected="1" zoomScale="70" zoomScaleNormal="70" workbookViewId="0">
      <selection activeCell="K30" sqref="K30"/>
    </sheetView>
  </sheetViews>
  <sheetFormatPr baseColWidth="10" defaultRowHeight="15"/>
  <cols>
    <col min="1" max="1" width="4.71" customWidth="1"/>
    <col min="2" max="2" width="10.86" customWidth="1"/>
    <col min="3" max="3" width="16" bestFit="1" customWidth="1"/>
    <col min="4" max="4" width="23.14" customWidth="1"/>
    <col min="5" max="5" width="32.14" customWidth="1"/>
    <col min="6" max="6" width="16.14" customWidth="1"/>
  </cols>
  <sheetData>
    <row r="2">
      <c r="B2" s="40" t="str">
        <f>"PROGRAMA DE OPERACIÓN DEL SERVICIO ("&amp;B7&amp;" - "&amp;C7&amp;")"</f>
        <v>PROGRAMA DE OPERACIÓN DEL SERVICIO (4 - Regreso)</v>
      </c>
      <c r="C2" s="40"/>
      <c r="D2" s="40"/>
      <c r="E2" s="40"/>
    </row>
    <row r="4" s="3" customFormat="1">
      <c r="B4" s="3" t="s">
        <v>51</v>
      </c>
    </row>
    <row r="6">
      <c r="B6" s="41" t="s">
        <v>37</v>
      </c>
      <c r="C6" s="41" t="s">
        <v>38</v>
      </c>
      <c r="D6" s="41" t="s">
        <v>40</v>
      </c>
      <c r="E6" s="41" t="s">
        <v>41</v>
      </c>
      <c r="F6" s="41" t="s">
        <v>52</v>
      </c>
    </row>
    <row r="7">
      <c r="B7" s="42">
        <f>+'Operador L2'!B35</f>
        <v>4</v>
      </c>
      <c r="C7" s="42" t="str">
        <f>+'Operador L2'!C35</f>
        <v>Regreso</v>
      </c>
      <c r="D7" s="42" t="str">
        <f>+'Operador L2'!E35</f>
        <v>Llau Llao</v>
      </c>
      <c r="E7" s="42" t="str">
        <f>+'Operador L2'!G35</f>
        <v>G. Riveros</v>
      </c>
      <c r="F7" s="42" t="str">
        <f>+'Operador L2'!I8</f>
        <v>INVIERNO</v>
      </c>
    </row>
    <row r="9" s="3" customFormat="1">
      <c r="B9" s="3" t="s">
        <v>53</v>
      </c>
    </row>
    <row r="11" ht="22.5" customHeight="1">
      <c r="B11" s="43" t="s">
        <v>54</v>
      </c>
      <c r="C11" s="43" t="s">
        <v>55</v>
      </c>
      <c r="D11" s="44">
        <f>+'Operador L2'!D13</f>
        <v>43257</v>
      </c>
      <c r="E11" s="45"/>
    </row>
    <row r="12">
      <c r="B12" s="43"/>
      <c r="C12" s="43"/>
      <c r="D12" s="46" t="s">
        <v>56</v>
      </c>
      <c r="E12" s="46" t="s">
        <v>57</v>
      </c>
    </row>
    <row r="13">
      <c r="B13" s="47">
        <v>0</v>
      </c>
      <c r="C13" s="48" t="s">
        <v>58</v>
      </c>
      <c r="D13" s="49"/>
      <c r="E13" s="50"/>
    </row>
    <row r="14">
      <c r="B14" s="51">
        <v>1</v>
      </c>
      <c r="C14" s="43" t="s">
        <v>59</v>
      </c>
      <c r="D14" s="52"/>
      <c r="E14" s="53"/>
    </row>
    <row r="15">
      <c r="B15" s="47">
        <v>2</v>
      </c>
      <c r="C15" s="48" t="s">
        <v>60</v>
      </c>
      <c r="D15" s="49"/>
      <c r="E15" s="50"/>
    </row>
    <row r="16">
      <c r="B16" s="51">
        <v>3</v>
      </c>
      <c r="C16" s="43" t="s">
        <v>61</v>
      </c>
      <c r="D16" s="52"/>
      <c r="E16" s="53"/>
    </row>
    <row r="17">
      <c r="B17" s="47">
        <v>4</v>
      </c>
      <c r="C17" s="48" t="s">
        <v>62</v>
      </c>
      <c r="D17" s="49"/>
      <c r="E17" s="50"/>
    </row>
    <row r="18">
      <c r="B18" s="51">
        <v>5</v>
      </c>
      <c r="C18" s="43" t="s">
        <v>63</v>
      </c>
      <c r="D18" s="52"/>
      <c r="E18" s="53"/>
    </row>
    <row r="19">
      <c r="B19" s="47">
        <v>6</v>
      </c>
      <c r="C19" s="48" t="s">
        <v>64</v>
      </c>
      <c r="D19" s="49"/>
      <c r="E19" s="50"/>
    </row>
    <row r="20">
      <c r="B20" s="51">
        <v>7</v>
      </c>
      <c r="C20" s="43" t="s">
        <v>65</v>
      </c>
      <c r="D20" s="54"/>
      <c r="E20" s="54"/>
    </row>
    <row r="21">
      <c r="B21" s="47">
        <v>8</v>
      </c>
      <c r="C21" s="48" t="s">
        <v>66</v>
      </c>
      <c r="D21" s="55"/>
      <c r="E21" s="55"/>
    </row>
    <row r="22">
      <c r="B22" s="51">
        <v>9</v>
      </c>
      <c r="C22" s="43" t="s">
        <v>67</v>
      </c>
      <c r="D22" s="54"/>
      <c r="E22" s="54"/>
    </row>
    <row r="23">
      <c r="B23" s="47">
        <v>10</v>
      </c>
      <c r="C23" s="48" t="s">
        <v>68</v>
      </c>
      <c r="D23" s="55"/>
      <c r="E23" s="55"/>
    </row>
    <row r="24">
      <c r="B24" s="51">
        <v>11</v>
      </c>
      <c r="C24" s="43" t="s">
        <v>69</v>
      </c>
      <c r="D24" s="54"/>
      <c r="E24" s="54"/>
    </row>
    <row r="25">
      <c r="B25" s="47">
        <v>12</v>
      </c>
      <c r="C25" s="48" t="s">
        <v>70</v>
      </c>
      <c r="D25" s="55"/>
      <c r="E25" s="55"/>
    </row>
    <row r="26">
      <c r="B26" s="51">
        <v>13</v>
      </c>
      <c r="C26" s="43" t="s">
        <v>71</v>
      </c>
      <c r="D26" s="54"/>
      <c r="E26" s="54"/>
    </row>
    <row r="27">
      <c r="B27" s="47">
        <v>14</v>
      </c>
      <c r="C27" s="48" t="s">
        <v>72</v>
      </c>
      <c r="D27" s="55"/>
      <c r="E27" s="55"/>
    </row>
    <row r="28">
      <c r="B28" s="51">
        <v>15</v>
      </c>
      <c r="C28" s="43" t="s">
        <v>73</v>
      </c>
      <c r="D28" s="54"/>
      <c r="E28" s="54"/>
    </row>
    <row r="29">
      <c r="B29" s="47">
        <v>16</v>
      </c>
      <c r="C29" s="48" t="s">
        <v>74</v>
      </c>
      <c r="D29" s="55"/>
      <c r="E29" s="55"/>
    </row>
    <row r="30">
      <c r="B30" s="51">
        <v>17</v>
      </c>
      <c r="C30" s="43" t="s">
        <v>75</v>
      </c>
      <c r="D30" s="54"/>
      <c r="E30" s="54"/>
    </row>
    <row r="31">
      <c r="B31" s="47">
        <v>18</v>
      </c>
      <c r="C31" s="48" t="s">
        <v>77</v>
      </c>
      <c r="D31" s="55" t="s">
        <v>79</v>
      </c>
      <c r="E31" s="55">
        <v>0</v>
      </c>
    </row>
    <row r="32">
      <c r="B32" s="51">
        <v>19</v>
      </c>
      <c r="C32" s="43" t="s">
        <v>78</v>
      </c>
      <c r="D32" s="52"/>
      <c r="E32" s="53"/>
    </row>
    <row r="33">
      <c r="B33" s="47">
        <v>20</v>
      </c>
      <c r="C33" s="48" t="s">
        <v>80</v>
      </c>
      <c r="D33" s="49"/>
      <c r="E33" s="50"/>
    </row>
    <row r="34">
      <c r="B34" s="51">
        <v>21</v>
      </c>
      <c r="C34" s="43" t="s">
        <v>81</v>
      </c>
      <c r="D34" s="52"/>
      <c r="E34" s="53"/>
    </row>
    <row r="35">
      <c r="B35" s="47">
        <v>22</v>
      </c>
      <c r="C35" s="48" t="s">
        <v>82</v>
      </c>
      <c r="D35" s="49"/>
      <c r="E35" s="50"/>
    </row>
    <row r="36">
      <c r="B36" s="51">
        <v>23</v>
      </c>
      <c r="C36" s="43" t="s">
        <v>83</v>
      </c>
      <c r="D36" s="52"/>
      <c r="E36" s="53"/>
    </row>
    <row r="37">
      <c r="B37" s="47" t="s">
        <v>84</v>
      </c>
      <c r="C37" s="48"/>
      <c r="D37" s="56"/>
      <c r="E37" s="57"/>
    </row>
  </sheetData>
  <mergeCells count="4">
    <mergeCell ref="B2:E2"/>
    <mergeCell ref="B11:B12"/>
    <mergeCell ref="C11:C12"/>
    <mergeCell ref="D11:E11"/>
  </mergeCells>
  <printOptions horizontalCentered="1"/>
  <pageMargins left="0.7083333" right="0.7083333" top="0.7479166" bottom="0.7479166" header="0.3152778" footer="0.3152778"/>
  <pageSetup paperSize="14" orientation="portrait" scale="91"/>
  <headerFooter>
    <oddHeader>&amp;F</oddHeader>
    <oddFooter>Página &amp;P</oddFooter>
  </headerFooter>
</worksheet>
</file>

<file path=docProps/app.xml><?xml version="1.0" encoding="utf-8"?>
<Properties xmlns="http://schemas.openxmlformats.org/officeDocument/2006/extended-properties">
  <Application>Microsoft Excel</Application>
  <AppVersion>15.0300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Cristían Salgado Bocaz</dc:creator>
  <cp:lastModifiedBy>Javier Alexis Olivares Marcel</cp:lastModifiedBy>
  <cp:lastPrinted>2018-06-05T21:37:29Z</cp:lastPrinted>
  <dcterms:created xsi:type="dcterms:W3CDTF">2014-10-27T12:32:12Z</dcterms:created>
  <dcterms:modified xsi:type="dcterms:W3CDTF">2018-06-28T21:37:37Z</dcterms:modified>
</cp:coreProperties>
</file>