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80" yWindow="15" windowWidth="11220" windowHeight="10110" tabRatio="798" activeTab="2"/>
  </bookViews>
  <sheets>
    <sheet name="TAPA" sheetId="2" r:id="rId1"/>
    <sheet name="Operador CASTRO L1" sheetId="3" r:id="rId2"/>
    <sheet name="1A-R" sheetId="5" r:id="rId3"/>
  </sheets>
  <definedNames>
    <definedName name="_xlnm.Print_Area" localSheetId="2">'1A-R'!$B$2:$F$37</definedName>
    <definedName name="_xlnm.Print_Area" localSheetId="1">'Operador CASTRO L1'!$B$2:$J$32</definedName>
    <definedName name="_xlnm.Print_Area" localSheetId="0">TAPA!$B$4:$J$18</definedName>
    <definedName name="Dias_en_el_mes">#REF!</definedName>
    <definedName name="I">#REF!</definedName>
    <definedName name="II">#REF!</definedName>
    <definedName name="III">#REF!</definedName>
    <definedName name="IV">#REF!</definedName>
    <definedName name="IX">#REF!</definedName>
    <definedName name="PO">#REF!</definedName>
    <definedName name="POE">#REF!</definedName>
    <definedName name="POT">#REF!</definedName>
    <definedName name="Tarifa_Adulta">#REF!</definedName>
    <definedName name="V">#REF!</definedName>
    <definedName name="VII">#REF!</definedName>
    <definedName name="VIII">#REF!</definedName>
    <definedName name="Villarrica">#REF!</definedName>
    <definedName name="X">#REF!</definedName>
    <definedName name="XIV">#REF!</definedName>
  </definedNames>
  <calcPr calcId="145621"/>
</workbook>
</file>

<file path=xl/calcChain.xml><?xml version="1.0" encoding="utf-8"?>
<calcChain xmlns="http://schemas.openxmlformats.org/spreadsheetml/2006/main">
  <c r="I11" i="3" l="1"/>
  <c r="C7" i="5" l="1"/>
  <c r="B7" i="5"/>
  <c r="B4" i="2" l="1"/>
  <c r="D13" i="3"/>
  <c r="E7" i="5"/>
  <c r="D7" i="5"/>
  <c r="I8" i="3"/>
  <c r="D9" i="3"/>
  <c r="D10" i="3"/>
  <c r="D11" i="3"/>
  <c r="D8" i="3"/>
  <c r="D14" i="3"/>
  <c r="B2" i="5" l="1"/>
  <c r="F7" i="5"/>
  <c r="C4" i="3"/>
  <c r="D11" i="5"/>
</calcChain>
</file>

<file path=xl/sharedStrings.xml><?xml version="1.0" encoding="utf-8"?>
<sst xmlns="http://schemas.openxmlformats.org/spreadsheetml/2006/main" count="100" uniqueCount="86">
  <si>
    <t>X</t>
  </si>
  <si>
    <t>Estacionalidad</t>
  </si>
  <si>
    <t>TIPO</t>
  </si>
  <si>
    <t>POR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</si>
  <si>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</si>
  <si>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</si>
  <si>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</si>
  <si>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</si>
  <si>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</si>
  <si>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</si>
  <si>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</si>
  <si>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</si>
  <si>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</si>
  <si>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</si>
  <si>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</si>
  <si>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</si>
  <si>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</si>
  <si>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</si>
  <si>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</si>
  <si>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</si>
  <si>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</si>
  <si>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</si>
  <si>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</si>
  <si>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</si>
  <si>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</si>
  <si>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</si>
  <si>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</si>
  <si>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</si>
  <si>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</si>
  <si>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</si>
  <si>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</si>
  <si>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</si>
  <si>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</si>
  <si>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</si>
  <si>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ID_Servicio</t>
  </si>
  <si>
    <t>Adjunta KMZ</t>
  </si>
  <si>
    <t>1. Descripción del Servicio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</si>
  <si>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</si>
  <si>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</si>
  <si>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</si>
  <si>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</si>
  <si>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</si>
  <si>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</si>
  <si>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</si>
  <si>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</si>
  <si>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</si>
  <si>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</si>
  <si>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</si>
  <si>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</si>
  <si>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</si>
  <si>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</si>
  <si>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</si>
  <si>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</si>
  <si>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</si>
  <si>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</si>
  <si>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</si>
  <si>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</si>
  <si>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</si>
  <si>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</si>
  <si>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</si>
  <si>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</si>
  <si>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</si>
  <si>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</si>
  <si>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</si>
  <si>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</si>
  <si>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</si>
  <si>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</si>
  <si>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INVIERNO</t>
  </si>
  <si>
    <t>JOSE SEPULVEDA</t>
  </si>
  <si>
    <t>SI</t>
  </si>
  <si>
    <t>Regreso</t>
  </si>
  <si>
    <t>alta</t>
  </si>
  <si>
    <t>CLAUDIA BRIONES</t>
  </si>
  <si>
    <t>L1</t>
  </si>
  <si>
    <t>CASTRO L1</t>
  </si>
  <si>
    <t>Sociedad de Transportes Linea Uno Ltda.</t>
  </si>
  <si>
    <t xml:space="preserve">José César Barrientos Runín </t>
  </si>
  <si>
    <t>Carlos Huichaqueo Pérez</t>
  </si>
  <si>
    <t>76.874.310-K</t>
  </si>
  <si>
    <t>11.717.448-4</t>
  </si>
  <si>
    <t>13.817.371-2</t>
  </si>
  <si>
    <t>No</t>
  </si>
  <si>
    <t>1A</t>
  </si>
  <si>
    <t>Gamboa</t>
  </si>
  <si>
    <t>Alto de Chiloé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</si>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</sst>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\/mm\/yyyy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_-* #,##0.00\ &quot;€&quot;_-;\-* #,##0.00\ &quot;€&quot;_-;_-* &quot;-&quot;??\ &quot;€&quot;_-;_-@_-"/>
    <numFmt numFmtId="168" formatCode="_(&quot;$&quot;\ * #,##0.00_);_(&quot;$&quot;\ * \(#,##0.00\);_(&quot;$&quot;\ * &quot;-&quot;??_);_(@_)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u/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rgb="FF000000"/>
      <name val="Calibri"/>
      <family val="2"/>
      <scheme val="minor"/>
    </font>
    <font>
      <b/>
      <sz val="16"/>
      <color theme="1"/>
      <name val="Trebuchet MS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 New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">
    <xf numFmtId="0" fontId="0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9" borderId="0" applyNumberFormat="0" applyBorder="0" applyAlignment="0" applyProtection="0"/>
    <xf numFmtId="0" fontId="18" fillId="21" borderId="8" applyNumberFormat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0" fontId="20" fillId="0" borderId="10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6" borderId="0" applyNumberFormat="0" applyBorder="0" applyAlignment="0" applyProtection="0"/>
    <xf numFmtId="0" fontId="22" fillId="12" borderId="8" applyNumberFormat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0" applyNumberFormat="0" applyBorder="0" applyAlignment="0" applyProtection="0"/>
    <xf numFmtId="4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8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27" borderId="0" applyNumberFormat="0" applyBorder="0" applyAlignment="0" applyProtection="0"/>
    <xf numFmtId="0" fontId="36" fillId="0" borderId="0"/>
    <xf numFmtId="0" fontId="25" fillId="0" borderId="0"/>
    <xf numFmtId="0" fontId="26" fillId="0" borderId="0"/>
    <xf numFmtId="0" fontId="25" fillId="0" borderId="0"/>
    <xf numFmtId="0" fontId="36" fillId="0" borderId="0"/>
    <xf numFmtId="0" fontId="26" fillId="0" borderId="0"/>
    <xf numFmtId="0" fontId="36" fillId="0" borderId="0"/>
    <xf numFmtId="0" fontId="25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26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0" fontId="15" fillId="28" borderId="11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21" borderId="12" applyNumberFormat="0" applyAlignment="0" applyProtection="0"/>
    <xf numFmtId="0" fontId="29" fillId="21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21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7" fillId="3" borderId="2" xfId="0" applyFont="1" applyFill="1" applyBorder="1" applyAlignment="1"/>
    <xf numFmtId="0" fontId="12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left"/>
    </xf>
    <xf numFmtId="0" fontId="37" fillId="0" borderId="0" xfId="0" applyFont="1"/>
    <xf numFmtId="0" fontId="37" fillId="2" borderId="7" xfId="0" applyFont="1" applyFill="1" applyBorder="1" applyAlignment="1">
      <alignment horizontal="center"/>
    </xf>
    <xf numFmtId="2" fontId="37" fillId="0" borderId="7" xfId="0" applyNumberFormat="1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0" fontId="37" fillId="0" borderId="5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0" fontId="37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58">
    <cellStyle name="20% - Énfasis1 2" xfId="1"/>
    <cellStyle name="20% - Énfasis1 2 2" xfId="2"/>
    <cellStyle name="20% - Énfasis1 2 2 2" xfId="3"/>
    <cellStyle name="20% - Énfasis1 2 3" xfId="4"/>
    <cellStyle name="20% - Énfasis2 2" xfId="5"/>
    <cellStyle name="20% - Énfasis2 2 2" xfId="6"/>
    <cellStyle name="20% - Énfasis2 2 2 2" xfId="7"/>
    <cellStyle name="20% - Énfasis2 2 3" xfId="8"/>
    <cellStyle name="20% - Énfasis3 2" xfId="9"/>
    <cellStyle name="20% - Énfasis3 2 2" xfId="10"/>
    <cellStyle name="20% - Énfasis3 2 2 2" xfId="11"/>
    <cellStyle name="20% - Énfasis3 2 3" xfId="12"/>
    <cellStyle name="20% - Énfasis4 2" xfId="13"/>
    <cellStyle name="20% - Énfasis4 2 2" xfId="14"/>
    <cellStyle name="20% - Énfasis4 2 2 2" xfId="15"/>
    <cellStyle name="20% - Énfasis4 2 3" xfId="16"/>
    <cellStyle name="20% - Énfasis5 2" xfId="17"/>
    <cellStyle name="20% - Énfasis5 2 2" xfId="18"/>
    <cellStyle name="20% - Énfasis5 2 2 2" xfId="19"/>
    <cellStyle name="20% - Énfasis5 2 3" xfId="20"/>
    <cellStyle name="20% - Énfasis6 2" xfId="21"/>
    <cellStyle name="20% - Énfasis6 2 2" xfId="22"/>
    <cellStyle name="20% - Énfasis6 2 2 2" xfId="23"/>
    <cellStyle name="20% - Énfasis6 2 3" xfId="24"/>
    <cellStyle name="40% - Énfasis1 2" xfId="25"/>
    <cellStyle name="40% - Énfasis1 2 2" xfId="26"/>
    <cellStyle name="40% - Énfasis1 2 2 2" xfId="27"/>
    <cellStyle name="40% - Énfasis1 2 3" xfId="28"/>
    <cellStyle name="40% - Énfasis2 2" xfId="29"/>
    <cellStyle name="40% - Énfasis2 2 2" xfId="30"/>
    <cellStyle name="40% - Énfasis2 2 2 2" xfId="31"/>
    <cellStyle name="40% - Énfasis2 2 3" xfId="32"/>
    <cellStyle name="40% - Énfasis3 2" xfId="33"/>
    <cellStyle name="40% - Énfasis3 2 2" xfId="34"/>
    <cellStyle name="40% - Énfasis3 2 2 2" xfId="35"/>
    <cellStyle name="40% - Énfasis3 2 3" xfId="36"/>
    <cellStyle name="40% - Énfasis4 2" xfId="37"/>
    <cellStyle name="40% - Énfasis4 2 2" xfId="38"/>
    <cellStyle name="40% - Énfasis4 2 2 2" xfId="39"/>
    <cellStyle name="40% - Énfasis4 2 3" xfId="40"/>
    <cellStyle name="40% - Énfasis5 2" xfId="41"/>
    <cellStyle name="40% - Énfasis5 2 2" xfId="42"/>
    <cellStyle name="40% - Énfasis5 2 2 2" xfId="43"/>
    <cellStyle name="40% - Énfasis5 2 3" xfId="44"/>
    <cellStyle name="40% - Énfasis6 2" xfId="45"/>
    <cellStyle name="40% - Énfasis6 2 2" xfId="46"/>
    <cellStyle name="40% - Énfasis6 2 2 2" xfId="47"/>
    <cellStyle name="40% - Énfasis6 2 3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Buena 2" xfId="55"/>
    <cellStyle name="Cálculo 2" xfId="56"/>
    <cellStyle name="Cálculo 2 2" xfId="57"/>
    <cellStyle name="Celda de comprobación 2" xfId="58"/>
    <cellStyle name="Celda vinculada 2" xfId="59"/>
    <cellStyle name="Comma 2" xfId="60"/>
    <cellStyle name="Comma 2 2" xfId="61"/>
    <cellStyle name="Currency 2" xfId="62"/>
    <cellStyle name="Currency 2 2" xfId="63"/>
    <cellStyle name="Encabezado 4 2" xfId="64"/>
    <cellStyle name="Énfasis1 2" xfId="65"/>
    <cellStyle name="Énfasis2 2" xfId="66"/>
    <cellStyle name="Énfasis3 2" xfId="67"/>
    <cellStyle name="Énfasis4 2" xfId="68"/>
    <cellStyle name="Énfasis5 2" xfId="69"/>
    <cellStyle name="Énfasis6 2" xfId="70"/>
    <cellStyle name="Entrada 2" xfId="71"/>
    <cellStyle name="Entrada 2 2" xfId="72"/>
    <cellStyle name="Hipervínculo 2" xfId="73"/>
    <cellStyle name="Incorrecto 2" xfId="74"/>
    <cellStyle name="Millares 2" xfId="75"/>
    <cellStyle name="Millares 2 2" xfId="76"/>
    <cellStyle name="Millares 2 3" xfId="77"/>
    <cellStyle name="Millares 3" xfId="78"/>
    <cellStyle name="Millares 3 2" xfId="79"/>
    <cellStyle name="Millares 3 2 2" xfId="80"/>
    <cellStyle name="Millares 3 2 2 2" xfId="81"/>
    <cellStyle name="Millares 3 2 2 2 2" xfId="82"/>
    <cellStyle name="Millares 3 2 2 3" xfId="83"/>
    <cellStyle name="Millares 3 2 3" xfId="84"/>
    <cellStyle name="Millares 3 2 3 2" xfId="85"/>
    <cellStyle name="Millares 3 2 4" xfId="86"/>
    <cellStyle name="Millares 4" xfId="87"/>
    <cellStyle name="Millares 4 2" xfId="88"/>
    <cellStyle name="Millares 5" xfId="89"/>
    <cellStyle name="Millares 5 2" xfId="90"/>
    <cellStyle name="Millares 5 2 2" xfId="91"/>
    <cellStyle name="Millares 5 3" xfId="92"/>
    <cellStyle name="Millares 6" xfId="93"/>
    <cellStyle name="Millares 6 2" xfId="94"/>
    <cellStyle name="Millares 7" xfId="95"/>
    <cellStyle name="Millares 7 2" xfId="96"/>
    <cellStyle name="Moneda 2" xfId="97"/>
    <cellStyle name="Moneda 2 2" xfId="98"/>
    <cellStyle name="Moneda 2 2 2" xfId="99"/>
    <cellStyle name="Moneda 2 2 2 2" xfId="100"/>
    <cellStyle name="Moneda 2 2 2 2 2" xfId="101"/>
    <cellStyle name="Moneda 2 2 2 3" xfId="102"/>
    <cellStyle name="Moneda 2 2 3" xfId="103"/>
    <cellStyle name="Moneda 2 2 3 2" xfId="104"/>
    <cellStyle name="Moneda 2 2 4" xfId="105"/>
    <cellStyle name="Moneda 3" xfId="106"/>
    <cellStyle name="Moneda 3 2" xfId="107"/>
    <cellStyle name="Moneda 3 2 2" xfId="108"/>
    <cellStyle name="Neutral 2" xfId="109"/>
    <cellStyle name="Normal" xfId="0" builtinId="0"/>
    <cellStyle name="Normal 2" xfId="110"/>
    <cellStyle name="Normal 2 2" xfId="111"/>
    <cellStyle name="Normal 2 2 2" xfId="112"/>
    <cellStyle name="Normal 2 2 2 2" xfId="113"/>
    <cellStyle name="Normal 2 3" xfId="114"/>
    <cellStyle name="Normal 2 3 2" xfId="115"/>
    <cellStyle name="Normal 3" xfId="116"/>
    <cellStyle name="Normal 3 2" xfId="117"/>
    <cellStyle name="Normal 3 3" xfId="118"/>
    <cellStyle name="Normal 4" xfId="119"/>
    <cellStyle name="Normal 4 2" xfId="120"/>
    <cellStyle name="Normal 4 2 2" xfId="121"/>
    <cellStyle name="Normal 4 3" xfId="122"/>
    <cellStyle name="Normal 5" xfId="123"/>
    <cellStyle name="Normal 5 2" xfId="124"/>
    <cellStyle name="Normal 6" xfId="125"/>
    <cellStyle name="Normal 6 2" xfId="126"/>
    <cellStyle name="Normal 6 3" xfId="127"/>
    <cellStyle name="Normal 7" xfId="128"/>
    <cellStyle name="Normal 8" xfId="129"/>
    <cellStyle name="Normal 9" xfId="130"/>
    <cellStyle name="Notas 2" xfId="131"/>
    <cellStyle name="Notas 2 2" xfId="132"/>
    <cellStyle name="Notas 2 2 2" xfId="133"/>
    <cellStyle name="Notas 2 3" xfId="134"/>
    <cellStyle name="Notas 3" xfId="135"/>
    <cellStyle name="Notas 3 2" xfId="136"/>
    <cellStyle name="Notas 3 2 2" xfId="137"/>
    <cellStyle name="Notas 3 2 2 2" xfId="138"/>
    <cellStyle name="Notas 3 2 3" xfId="139"/>
    <cellStyle name="Notas 3 3" xfId="140"/>
    <cellStyle name="Notas 3 3 2" xfId="141"/>
    <cellStyle name="Notas 3 4" xfId="142"/>
    <cellStyle name="Porcentaje 2" xfId="143"/>
    <cellStyle name="Porcentaje 2 2" xfId="144"/>
    <cellStyle name="Porcentaje 3" xfId="145"/>
    <cellStyle name="Porcentaje 3 2" xfId="146"/>
    <cellStyle name="Porcentual 2" xfId="147"/>
    <cellStyle name="Salida 2" xfId="148"/>
    <cellStyle name="Salida 2 2" xfId="149"/>
    <cellStyle name="Texto de advertencia 2" xfId="150"/>
    <cellStyle name="Texto explicativo 2" xfId="151"/>
    <cellStyle name="Título 1 2" xfId="152"/>
    <cellStyle name="Título 2 2" xfId="153"/>
    <cellStyle name="Título 3 2" xfId="154"/>
    <cellStyle name="Título 4" xfId="155"/>
    <cellStyle name="Total 2" xfId="156"/>
    <cellStyle name="Total 2 2" xfId="157"/>
  </cellStyles>
  <dxfs count="1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J22"/>
  <sheetViews>
    <sheetView zoomScale="70" zoomScaleNormal="70" workbookViewId="0">
      <selection activeCell="K25" sqref="K25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8" style="5" customWidth="1"/>
    <col min="6" max="6" width="22.85546875" style="5" customWidth="1"/>
    <col min="7" max="7" width="15.140625" style="5" customWidth="1"/>
    <col min="8" max="9" width="15.140625" style="4" customWidth="1"/>
    <col min="10" max="10" width="8.140625" style="4" customWidth="1"/>
    <col min="11" max="16384" width="11.42578125" style="4"/>
  </cols>
  <sheetData>
    <row r="4" spans="1:10" ht="81" customHeight="1" x14ac:dyDescent="0.3">
      <c r="B4" s="44" t="str">
        <f>+D12&amp;"_"&amp;D13&amp;"_"&amp;D14&amp;"_"&amp;D15&amp;"_"&amp;I12&amp;"_"&amp;YEAR(D17)&amp;"_"&amp;I13</f>
        <v>POR_X_CASTRO L1_L1_INVIERNO_2018_1</v>
      </c>
      <c r="C4" s="44"/>
      <c r="D4" s="44"/>
      <c r="E4" s="44"/>
      <c r="F4" s="44"/>
      <c r="G4" s="44"/>
      <c r="H4" s="44"/>
      <c r="I4" s="44"/>
      <c r="J4" s="44"/>
    </row>
    <row r="5" spans="1:1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1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1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1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10" s="1" customFormat="1" ht="15.75" x14ac:dyDescent="0.3">
      <c r="A9" s="6"/>
      <c r="B9"/>
      <c r="C9"/>
      <c r="D9"/>
      <c r="E9"/>
      <c r="F9"/>
      <c r="G9"/>
      <c r="H9"/>
      <c r="I9"/>
      <c r="J9"/>
    </row>
    <row r="12" spans="1:10" x14ac:dyDescent="0.3">
      <c r="B12" s="41" t="s">
        <v>2</v>
      </c>
      <c r="C12" s="41"/>
      <c r="D12" s="42" t="s">
        <v>3</v>
      </c>
      <c r="E12" s="42"/>
      <c r="G12" s="41" t="s">
        <v>4</v>
      </c>
      <c r="H12" s="41"/>
      <c r="I12" s="42" t="s">
        <v>67</v>
      </c>
      <c r="J12" s="42"/>
    </row>
    <row r="13" spans="1:10" x14ac:dyDescent="0.3">
      <c r="B13" s="41" t="s">
        <v>5</v>
      </c>
      <c r="C13" s="41"/>
      <c r="D13" s="42" t="s">
        <v>0</v>
      </c>
      <c r="E13" s="42"/>
      <c r="G13" s="41" t="s">
        <v>6</v>
      </c>
      <c r="H13" s="41"/>
      <c r="I13" s="42">
        <v>1</v>
      </c>
      <c r="J13" s="42"/>
    </row>
    <row r="14" spans="1:10" x14ac:dyDescent="0.3">
      <c r="B14" s="41" t="s">
        <v>7</v>
      </c>
      <c r="C14" s="41"/>
      <c r="D14" s="42" t="s">
        <v>74</v>
      </c>
      <c r="E14" s="42"/>
    </row>
    <row r="15" spans="1:10" x14ac:dyDescent="0.3">
      <c r="B15" s="41" t="s">
        <v>8</v>
      </c>
      <c r="C15" s="41"/>
      <c r="D15" s="43" t="s">
        <v>73</v>
      </c>
      <c r="E15" s="43"/>
    </row>
    <row r="16" spans="1:10" x14ac:dyDescent="0.3">
      <c r="B16" s="8"/>
      <c r="C16" s="8"/>
    </row>
    <row r="17" spans="2:10" x14ac:dyDescent="0.3">
      <c r="B17" s="41" t="s">
        <v>9</v>
      </c>
      <c r="C17" s="41"/>
      <c r="D17" s="9">
        <v>43268</v>
      </c>
      <c r="F17" s="10" t="s">
        <v>10</v>
      </c>
      <c r="G17" s="40" t="s">
        <v>68</v>
      </c>
      <c r="H17" s="40"/>
      <c r="I17" s="40"/>
      <c r="J17" s="40"/>
    </row>
    <row r="18" spans="2:10" x14ac:dyDescent="0.3">
      <c r="B18" s="41" t="s">
        <v>11</v>
      </c>
      <c r="C18" s="41"/>
      <c r="D18" s="9">
        <v>43268</v>
      </c>
      <c r="F18" s="10" t="s">
        <v>12</v>
      </c>
      <c r="G18" s="40" t="s">
        <v>72</v>
      </c>
      <c r="H18" s="40"/>
      <c r="I18" s="40"/>
      <c r="J18" s="40"/>
    </row>
    <row r="22" spans="2:10" x14ac:dyDescent="0.3">
      <c r="F22" s="11"/>
    </row>
  </sheetData>
  <mergeCells count="17"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</mergeCells>
  <printOptions horizontalCentered="1"/>
  <pageMargins left="0.70833330000000005" right="0.70833330000000005" top="0.74791660000000004" bottom="0.74791660000000004" header="0.3152778" footer="0.3152778"/>
  <pageSetup paperSiz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32"/>
  <sheetViews>
    <sheetView zoomScale="70" zoomScaleNormal="70" workbookViewId="0">
      <selection activeCell="L25" sqref="L25"/>
    </sheetView>
  </sheetViews>
  <sheetFormatPr baseColWidth="10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23.5703125" style="5" customWidth="1"/>
    <col min="6" max="7" width="15.140625" style="5" customWidth="1"/>
    <col min="8" max="8" width="15.140625" style="4" customWidth="1"/>
    <col min="9" max="9" width="16.140625" style="4" bestFit="1" customWidth="1"/>
    <col min="10" max="10" width="16" style="4" customWidth="1"/>
    <col min="11" max="16384" width="11.42578125" style="4"/>
  </cols>
  <sheetData>
    <row r="2" spans="1:10" ht="21" x14ac:dyDescent="0.35">
      <c r="B2" s="45" t="s">
        <v>13</v>
      </c>
      <c r="C2" s="45"/>
      <c r="D2" s="45"/>
      <c r="E2" s="45"/>
      <c r="F2" s="45"/>
      <c r="G2" s="45"/>
      <c r="H2" s="45"/>
      <c r="I2" s="45"/>
      <c r="J2" s="45"/>
    </row>
    <row r="4" spans="1:10" s="2" customFormat="1" ht="18.75" x14ac:dyDescent="0.3">
      <c r="A4" s="12"/>
      <c r="B4" s="13" t="s">
        <v>14</v>
      </c>
      <c r="C4" s="46" t="str">
        <f>+D8&amp;"_"&amp;D9&amp;"_"&amp;D10&amp;"_"&amp;D11&amp;"_"&amp;I8&amp;"_"&amp;YEAR(D13)&amp;"_"&amp;I11</f>
        <v>POR_X_CASTRO L1_L1_INVIERNO_2018_1</v>
      </c>
      <c r="D4" s="46"/>
      <c r="E4" s="46"/>
      <c r="F4" s="46"/>
      <c r="G4" s="46"/>
      <c r="H4" s="46"/>
      <c r="I4" s="46"/>
      <c r="J4" s="46"/>
    </row>
    <row r="6" spans="1:10" ht="18" x14ac:dyDescent="0.35">
      <c r="B6" s="14" t="s">
        <v>15</v>
      </c>
    </row>
    <row r="7" spans="1:10" ht="9" customHeight="1" x14ac:dyDescent="0.35">
      <c r="B7" s="14"/>
    </row>
    <row r="8" spans="1:10" x14ac:dyDescent="0.3">
      <c r="B8" s="41" t="s">
        <v>2</v>
      </c>
      <c r="C8" s="41"/>
      <c r="D8" s="47" t="str">
        <f>+TAPA!D12</f>
        <v>POR</v>
      </c>
      <c r="E8" s="47"/>
      <c r="F8" s="16"/>
      <c r="G8" s="41" t="s">
        <v>4</v>
      </c>
      <c r="H8" s="41"/>
      <c r="I8" s="48" t="str">
        <f>+TAPA!I12</f>
        <v>INVIERNO</v>
      </c>
      <c r="J8" s="49"/>
    </row>
    <row r="9" spans="1:10" x14ac:dyDescent="0.3">
      <c r="B9" s="41" t="s">
        <v>5</v>
      </c>
      <c r="C9" s="41"/>
      <c r="D9" s="47" t="str">
        <f>+TAPA!D13</f>
        <v>X</v>
      </c>
      <c r="E9" s="47"/>
      <c r="F9" s="16"/>
      <c r="G9" s="41" t="s">
        <v>16</v>
      </c>
      <c r="H9" s="41"/>
      <c r="I9" s="48"/>
      <c r="J9" s="49"/>
    </row>
    <row r="10" spans="1:10" x14ac:dyDescent="0.3">
      <c r="B10" s="41" t="s">
        <v>7</v>
      </c>
      <c r="C10" s="41"/>
      <c r="D10" s="47" t="str">
        <f>+TAPA!D14</f>
        <v>CASTRO L1</v>
      </c>
      <c r="E10" s="47"/>
      <c r="F10" s="16"/>
      <c r="G10" s="41" t="s">
        <v>17</v>
      </c>
      <c r="H10" s="41"/>
      <c r="I10" s="48" t="s">
        <v>81</v>
      </c>
      <c r="J10" s="49"/>
    </row>
    <row r="11" spans="1:10" x14ac:dyDescent="0.3">
      <c r="B11" s="41" t="s">
        <v>8</v>
      </c>
      <c r="C11" s="41"/>
      <c r="D11" s="47" t="str">
        <f>+TAPA!D15</f>
        <v>L1</v>
      </c>
      <c r="E11" s="47"/>
      <c r="F11" s="16"/>
      <c r="G11" s="41" t="s">
        <v>6</v>
      </c>
      <c r="H11" s="41"/>
      <c r="I11" s="48">
        <f>+TAPA!I13</f>
        <v>1</v>
      </c>
      <c r="J11" s="49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41" t="s">
        <v>9</v>
      </c>
      <c r="C13" s="41"/>
      <c r="D13" s="9">
        <f>+TAPA!D17</f>
        <v>43268</v>
      </c>
      <c r="E13" s="16"/>
      <c r="F13" s="16"/>
    </row>
    <row r="14" spans="1:10" x14ac:dyDescent="0.3">
      <c r="B14" s="41" t="s">
        <v>11</v>
      </c>
      <c r="C14" s="41"/>
      <c r="D14" s="9">
        <f>+TAPA!D18</f>
        <v>43268</v>
      </c>
      <c r="E14" s="16"/>
      <c r="F14" s="16"/>
      <c r="G14" s="16"/>
      <c r="H14" s="16"/>
    </row>
    <row r="15" spans="1:10" x14ac:dyDescent="0.3">
      <c r="C15" s="4"/>
      <c r="D15" s="4"/>
      <c r="F15" s="4"/>
      <c r="G15" s="4"/>
    </row>
    <row r="16" spans="1:10" ht="18" x14ac:dyDescent="0.35">
      <c r="B16" s="14" t="s">
        <v>18</v>
      </c>
      <c r="G16" s="4"/>
    </row>
    <row r="17" spans="2:10" ht="6.75" customHeight="1" x14ac:dyDescent="0.3"/>
    <row r="18" spans="2:10" x14ac:dyDescent="0.3">
      <c r="B18" s="50" t="s">
        <v>19</v>
      </c>
      <c r="C18" s="51"/>
      <c r="D18" s="52" t="s">
        <v>75</v>
      </c>
      <c r="E18" s="53"/>
      <c r="F18" s="53"/>
      <c r="G18" s="54"/>
      <c r="I18" s="7" t="s">
        <v>20</v>
      </c>
      <c r="J18" s="31" t="s">
        <v>78</v>
      </c>
    </row>
    <row r="19" spans="2:10" x14ac:dyDescent="0.3">
      <c r="B19" s="50" t="s">
        <v>21</v>
      </c>
      <c r="C19" s="51"/>
      <c r="D19" s="55">
        <v>400053</v>
      </c>
      <c r="E19" s="53"/>
      <c r="F19" s="53"/>
      <c r="G19" s="54"/>
      <c r="J19" s="32"/>
    </row>
    <row r="20" spans="2:10" x14ac:dyDescent="0.3">
      <c r="B20" s="50" t="s">
        <v>22</v>
      </c>
      <c r="C20" s="51"/>
      <c r="D20" s="52" t="s">
        <v>76</v>
      </c>
      <c r="E20" s="53"/>
      <c r="F20" s="53"/>
      <c r="G20" s="54"/>
      <c r="I20" s="7" t="s">
        <v>20</v>
      </c>
      <c r="J20" s="31" t="s">
        <v>79</v>
      </c>
    </row>
    <row r="21" spans="2:10" x14ac:dyDescent="0.3">
      <c r="B21" s="50" t="s">
        <v>23</v>
      </c>
      <c r="C21" s="51"/>
      <c r="D21" s="56" t="s">
        <v>77</v>
      </c>
      <c r="E21" s="57"/>
      <c r="F21" s="57"/>
      <c r="G21" s="58"/>
      <c r="I21" s="7" t="s">
        <v>20</v>
      </c>
      <c r="J21" s="31" t="s">
        <v>80</v>
      </c>
    </row>
    <row r="23" spans="2:10" ht="18" x14ac:dyDescent="0.35">
      <c r="B23" s="14" t="s">
        <v>24</v>
      </c>
    </row>
    <row r="24" spans="2:10" ht="6.75" customHeight="1" x14ac:dyDescent="0.3"/>
    <row r="25" spans="2:10" x14ac:dyDescent="0.3">
      <c r="B25" s="41" t="s">
        <v>25</v>
      </c>
      <c r="C25" s="41"/>
      <c r="D25" s="15">
        <v>10</v>
      </c>
    </row>
    <row r="26" spans="2:10" x14ac:dyDescent="0.3">
      <c r="B26" s="41" t="s">
        <v>26</v>
      </c>
      <c r="C26" s="41"/>
      <c r="D26" s="15">
        <v>14</v>
      </c>
    </row>
    <row r="27" spans="2:10" x14ac:dyDescent="0.3">
      <c r="B27" s="41" t="s">
        <v>27</v>
      </c>
      <c r="C27" s="41"/>
      <c r="D27" s="15">
        <v>21</v>
      </c>
    </row>
    <row r="29" spans="2:10" ht="18" x14ac:dyDescent="0.35">
      <c r="B29" s="14" t="s">
        <v>28</v>
      </c>
    </row>
    <row r="30" spans="2:10" ht="7.5" customHeight="1" x14ac:dyDescent="0.3"/>
    <row r="31" spans="2:10" ht="30.75" customHeight="1" x14ac:dyDescent="0.3">
      <c r="B31" s="17" t="s">
        <v>29</v>
      </c>
      <c r="C31" s="17" t="s">
        <v>30</v>
      </c>
      <c r="D31" s="17" t="s">
        <v>31</v>
      </c>
      <c r="E31" s="61" t="s">
        <v>32</v>
      </c>
      <c r="F31" s="61"/>
      <c r="G31" s="61" t="s">
        <v>33</v>
      </c>
      <c r="H31" s="62"/>
      <c r="I31" s="17" t="s">
        <v>34</v>
      </c>
      <c r="J31" s="17" t="s">
        <v>35</v>
      </c>
    </row>
    <row r="32" spans="2:10" x14ac:dyDescent="0.3">
      <c r="B32" s="37" t="s">
        <v>82</v>
      </c>
      <c r="C32" s="37" t="s">
        <v>70</v>
      </c>
      <c r="D32" s="34">
        <v>7.16</v>
      </c>
      <c r="E32" s="59" t="s">
        <v>83</v>
      </c>
      <c r="F32" s="60"/>
      <c r="G32" s="59" t="s">
        <v>84</v>
      </c>
      <c r="H32" s="60"/>
      <c r="I32" s="33">
        <v>24</v>
      </c>
      <c r="J32" s="33" t="s">
        <v>69</v>
      </c>
    </row>
  </sheetData>
  <mergeCells count="35">
    <mergeCell ref="B25:C25"/>
    <mergeCell ref="B26:C26"/>
    <mergeCell ref="B27:C27"/>
    <mergeCell ref="E32:F32"/>
    <mergeCell ref="G32:H32"/>
    <mergeCell ref="G31:H31"/>
    <mergeCell ref="E31:F31"/>
    <mergeCell ref="B21:C21"/>
    <mergeCell ref="B13:C13"/>
    <mergeCell ref="D18:G18"/>
    <mergeCell ref="D19:G19"/>
    <mergeCell ref="D20:G20"/>
    <mergeCell ref="D21:G21"/>
    <mergeCell ref="B14:C14"/>
    <mergeCell ref="B18:C18"/>
    <mergeCell ref="B19:C19"/>
    <mergeCell ref="I11:J11"/>
    <mergeCell ref="G11:H11"/>
    <mergeCell ref="B20:C20"/>
    <mergeCell ref="D11:E11"/>
    <mergeCell ref="B11:C11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I8:J8"/>
    <mergeCell ref="I9:J9"/>
    <mergeCell ref="I10:J10"/>
  </mergeCells>
  <conditionalFormatting sqref="D20:G20">
    <cfRule type="expression" dxfId="13" priority="56">
      <formula>D20=""</formula>
    </cfRule>
  </conditionalFormatting>
  <conditionalFormatting sqref="D19:G19">
    <cfRule type="expression" dxfId="12" priority="57">
      <formula>D19=""</formula>
    </cfRule>
  </conditionalFormatting>
  <conditionalFormatting sqref="D18:G18">
    <cfRule type="expression" dxfId="11" priority="58">
      <formula>D18=""</formula>
    </cfRule>
  </conditionalFormatting>
  <conditionalFormatting sqref="D21:G21">
    <cfRule type="expression" dxfId="10" priority="59">
      <formula>D21=""</formula>
    </cfRule>
  </conditionalFormatting>
  <conditionalFormatting sqref="J20">
    <cfRule type="expression" dxfId="9" priority="53">
      <formula>J20=""</formula>
    </cfRule>
  </conditionalFormatting>
  <conditionalFormatting sqref="J18">
    <cfRule type="expression" dxfId="8" priority="54">
      <formula>J18=""</formula>
    </cfRule>
  </conditionalFormatting>
  <conditionalFormatting sqref="J21">
    <cfRule type="expression" dxfId="7" priority="55">
      <formula>J21=""</formula>
    </cfRule>
  </conditionalFormatting>
  <conditionalFormatting sqref="G32">
    <cfRule type="expression" dxfId="6" priority="24">
      <formula>G32=""</formula>
    </cfRule>
  </conditionalFormatting>
  <conditionalFormatting sqref="E32">
    <cfRule type="expression" dxfId="5" priority="25">
      <formula>E32=""</formula>
    </cfRule>
  </conditionalFormatting>
  <conditionalFormatting sqref="J32">
    <cfRule type="expression" dxfId="4" priority="22">
      <formula>J32=""</formula>
    </cfRule>
  </conditionalFormatting>
  <conditionalFormatting sqref="B32">
    <cfRule type="expression" dxfId="3" priority="23">
      <formula>B32=""</formula>
    </cfRule>
  </conditionalFormatting>
  <conditionalFormatting sqref="D32">
    <cfRule type="expression" dxfId="2" priority="26">
      <formula>D32=""</formula>
    </cfRule>
  </conditionalFormatting>
  <conditionalFormatting sqref="I32">
    <cfRule type="expression" dxfId="1" priority="21">
      <formula>I32=""</formula>
    </cfRule>
  </conditionalFormatting>
  <conditionalFormatting sqref="C32">
    <cfRule type="expression" dxfId="0" priority="1">
      <formula>C32=""</formula>
    </cfRule>
  </conditionalFormatting>
  <dataValidations disablePrompts="1" count="2">
    <dataValidation allowBlank="1" showInputMessage="1" showErrorMessage="1" prompt="Origen y Destino como LOCALIDAD" sqref="E31:F31"/>
    <dataValidation allowBlank="1" showInputMessage="1" showErrorMessage="1" prompt="Nombre de fantasía del servicio" sqref="I31"/>
  </dataValidations>
  <printOptions horizontalCentered="1"/>
  <pageMargins left="0.70833330000000005" right="0.70833330000000005" top="0.74791660000000004" bottom="0.74791660000000004" header="0.3152778" footer="0.3152778"/>
  <pageSetup paperSize="14" scale="91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showGridLines="0" tabSelected="1" zoomScale="70" zoomScaleNormal="70" workbookViewId="0">
      <selection activeCell="L26" sqref="L26"/>
    </sheetView>
  </sheetViews>
  <sheetFormatPr baseColWidth="10" defaultRowHeight="15" x14ac:dyDescent="0.25"/>
  <cols>
    <col min="1" max="1" width="4.7109375" customWidth="1"/>
    <col min="2" max="2" width="19.5703125" customWidth="1"/>
    <col min="3" max="3" width="16" bestFit="1" customWidth="1"/>
    <col min="4" max="4" width="17.85546875" customWidth="1"/>
    <col min="5" max="5" width="28.140625" customWidth="1"/>
    <col min="6" max="6" width="17.5703125" customWidth="1"/>
  </cols>
  <sheetData>
    <row r="2" spans="2:6" ht="21" x14ac:dyDescent="0.25">
      <c r="B2" s="63" t="str">
        <f>"PROGRAMA DE OPERACIÓN DEL SERVICIO ("&amp;B7&amp;" - "&amp;C7&amp;")"</f>
        <v>PROGRAMA DE OPERACIÓN DEL SERVICIO (1A - Regreso)</v>
      </c>
      <c r="C2" s="63"/>
      <c r="D2" s="63"/>
      <c r="E2" s="63"/>
    </row>
    <row r="4" spans="2:6" s="3" customFormat="1" x14ac:dyDescent="0.25">
      <c r="B4" s="3" t="s">
        <v>36</v>
      </c>
    </row>
    <row r="6" spans="2:6" x14ac:dyDescent="0.25">
      <c r="B6" s="18" t="s">
        <v>29</v>
      </c>
      <c r="C6" s="18" t="s">
        <v>30</v>
      </c>
      <c r="D6" s="18" t="s">
        <v>32</v>
      </c>
      <c r="E6" s="18" t="s">
        <v>33</v>
      </c>
      <c r="F6" s="18" t="s">
        <v>1</v>
      </c>
    </row>
    <row r="7" spans="2:6" x14ac:dyDescent="0.25">
      <c r="B7" s="19" t="str">
        <f>+'Operador CASTRO L1'!B32</f>
        <v>1A</v>
      </c>
      <c r="C7" s="19" t="str">
        <f>+'Operador CASTRO L1'!C32</f>
        <v>Regreso</v>
      </c>
      <c r="D7" s="19" t="str">
        <f>+'Operador CASTRO L1'!E32</f>
        <v>Gamboa</v>
      </c>
      <c r="E7" s="19" t="str">
        <f>+'Operador CASTRO L1'!G32</f>
        <v>Alto de Chiloé</v>
      </c>
      <c r="F7" s="19" t="str">
        <f>+'Operador CASTRO L1'!I8</f>
        <v>INVIERNO</v>
      </c>
    </row>
    <row r="9" spans="2:6" s="3" customFormat="1" x14ac:dyDescent="0.25">
      <c r="B9" s="3" t="s">
        <v>37</v>
      </c>
    </row>
    <row r="11" spans="2:6" ht="22.5" customHeight="1" x14ac:dyDescent="0.25">
      <c r="B11" s="64" t="s">
        <v>38</v>
      </c>
      <c r="C11" s="64" t="s">
        <v>39</v>
      </c>
      <c r="D11" s="65">
        <f>+'Operador CASTRO L1'!D13</f>
        <v>43268</v>
      </c>
      <c r="E11" s="66"/>
    </row>
    <row r="12" spans="2:6" x14ac:dyDescent="0.25">
      <c r="B12" s="64"/>
      <c r="C12" s="64"/>
      <c r="D12" s="21" t="s">
        <v>40</v>
      </c>
      <c r="E12" s="21" t="s">
        <v>41</v>
      </c>
    </row>
    <row r="13" spans="2:6" ht="15.75" x14ac:dyDescent="0.25">
      <c r="B13" s="22">
        <v>0</v>
      </c>
      <c r="C13" s="23" t="s">
        <v>42</v>
      </c>
      <c r="D13" s="24"/>
      <c r="E13" s="25"/>
    </row>
    <row r="14" spans="2:6" ht="15.75" x14ac:dyDescent="0.25">
      <c r="B14" s="26">
        <v>1</v>
      </c>
      <c r="C14" s="20" t="s">
        <v>43</v>
      </c>
      <c r="D14" s="27"/>
      <c r="E14" s="28"/>
    </row>
    <row r="15" spans="2:6" ht="15.75" x14ac:dyDescent="0.25">
      <c r="B15" s="22">
        <v>2</v>
      </c>
      <c r="C15" s="23" t="s">
        <v>44</v>
      </c>
      <c r="D15" s="24"/>
      <c r="E15" s="25"/>
    </row>
    <row r="16" spans="2:6" ht="15.75" x14ac:dyDescent="0.25">
      <c r="B16" s="26">
        <v>3</v>
      </c>
      <c r="C16" s="20" t="s">
        <v>45</v>
      </c>
      <c r="D16" s="27"/>
      <c r="E16" s="28"/>
    </row>
    <row r="17" spans="2:5" ht="15.75" x14ac:dyDescent="0.25">
      <c r="B17" s="22">
        <v>4</v>
      </c>
      <c r="C17" s="23" t="s">
        <v>46</v>
      </c>
      <c r="D17" s="24"/>
      <c r="E17" s="25"/>
    </row>
    <row r="18" spans="2:5" ht="15.75" x14ac:dyDescent="0.25">
      <c r="B18" s="26">
        <v>5</v>
      </c>
      <c r="C18" s="20" t="s">
        <v>47</v>
      </c>
      <c r="D18" s="27"/>
      <c r="E18" s="28"/>
    </row>
    <row r="19" spans="2:5" ht="15.75" x14ac:dyDescent="0.25">
      <c r="B19" s="22">
        <v>6</v>
      </c>
      <c r="C19" s="23" t="s">
        <v>48</v>
      </c>
      <c r="D19" s="24"/>
      <c r="E19" s="25"/>
    </row>
    <row r="20" spans="2:5" ht="15.75" x14ac:dyDescent="0.25">
      <c r="B20" s="26">
        <v>7</v>
      </c>
      <c r="C20" s="20" t="s">
        <v>49</v>
      </c>
      <c r="D20" s="35"/>
      <c r="E20" s="35"/>
    </row>
    <row r="21" spans="2:5" ht="15.75" x14ac:dyDescent="0.25">
      <c r="B21" s="22">
        <v>8</v>
      </c>
      <c r="C21" s="23" t="s">
        <v>50</v>
      </c>
      <c r="D21" s="36"/>
      <c r="E21" s="36"/>
    </row>
    <row r="22" spans="2:5" ht="15.75" x14ac:dyDescent="0.25">
      <c r="B22" s="26">
        <v>9</v>
      </c>
      <c r="C22" s="20" t="s">
        <v>51</v>
      </c>
      <c r="D22" s="35"/>
      <c r="E22" s="35"/>
    </row>
    <row r="23" spans="2:5" ht="15.75" x14ac:dyDescent="0.25">
      <c r="B23" s="22">
        <v>10</v>
      </c>
      <c r="C23" s="23" t="s">
        <v>52</v>
      </c>
      <c r="D23" s="36"/>
      <c r="E23" s="36"/>
    </row>
    <row r="24" spans="2:5" ht="15.75" x14ac:dyDescent="0.25">
      <c r="B24" s="26">
        <v>11</v>
      </c>
      <c r="C24" s="20" t="s">
        <v>53</v>
      </c>
      <c r="D24" s="35"/>
      <c r="E24" s="35"/>
    </row>
    <row r="25" spans="2:5" ht="15.75" x14ac:dyDescent="0.25">
      <c r="B25" s="22">
        <v>12</v>
      </c>
      <c r="C25" s="23" t="s">
        <v>54</v>
      </c>
      <c r="D25" s="36"/>
      <c r="E25" s="36"/>
    </row>
    <row r="26" spans="2:5" ht="15.75" x14ac:dyDescent="0.25">
      <c r="B26" s="26">
        <v>13</v>
      </c>
      <c r="C26" s="20" t="s">
        <v>55</v>
      </c>
      <c r="D26" s="38" t="s">
        <v>71</v>
      </c>
      <c r="E26" s="35">
        <v>0</v>
      </c>
    </row>
    <row r="27" spans="2:5" ht="15.75" x14ac:dyDescent="0.25">
      <c r="B27" s="22">
        <v>14</v>
      </c>
      <c r="C27" s="23" t="s">
        <v>56</v>
      </c>
      <c r="D27" s="36"/>
      <c r="E27" s="36"/>
    </row>
    <row r="28" spans="2:5" ht="15.75" x14ac:dyDescent="0.25">
      <c r="B28" s="26">
        <v>15</v>
      </c>
      <c r="C28" s="20" t="s">
        <v>57</v>
      </c>
      <c r="D28" s="38"/>
      <c r="E28" s="35"/>
    </row>
    <row r="29" spans="2:5" ht="15.75" x14ac:dyDescent="0.25">
      <c r="B29" s="22">
        <v>16</v>
      </c>
      <c r="C29" s="23" t="s">
        <v>58</v>
      </c>
      <c r="D29" s="36"/>
      <c r="E29" s="36"/>
    </row>
    <row r="30" spans="2:5" ht="15.75" x14ac:dyDescent="0.25">
      <c r="B30" s="26">
        <v>17</v>
      </c>
      <c r="C30" s="20" t="s">
        <v>59</v>
      </c>
      <c r="D30" s="35"/>
      <c r="E30" s="35"/>
    </row>
    <row r="31" spans="2:5" ht="15.75" x14ac:dyDescent="0.25">
      <c r="B31" s="22">
        <v>18</v>
      </c>
      <c r="C31" s="23" t="s">
        <v>60</v>
      </c>
      <c r="D31" s="39" t="s">
        <v>85</v>
      </c>
      <c r="E31" s="36">
        <v>0</v>
      </c>
    </row>
    <row r="32" spans="2:5" ht="15.75" x14ac:dyDescent="0.25">
      <c r="B32" s="26">
        <v>19</v>
      </c>
      <c r="C32" s="20" t="s">
        <v>61</v>
      </c>
      <c r="D32" s="27"/>
      <c r="E32" s="28"/>
    </row>
    <row r="33" spans="2:5" ht="15.75" x14ac:dyDescent="0.25">
      <c r="B33" s="22">
        <v>20</v>
      </c>
      <c r="C33" s="23" t="s">
        <v>62</v>
      </c>
      <c r="D33" s="24"/>
      <c r="E33" s="25"/>
    </row>
    <row r="34" spans="2:5" ht="15.75" x14ac:dyDescent="0.25">
      <c r="B34" s="26">
        <v>21</v>
      </c>
      <c r="C34" s="20" t="s">
        <v>63</v>
      </c>
      <c r="D34" s="27"/>
      <c r="E34" s="28"/>
    </row>
    <row r="35" spans="2:5" ht="15.75" x14ac:dyDescent="0.25">
      <c r="B35" s="22">
        <v>22</v>
      </c>
      <c r="C35" s="23" t="s">
        <v>64</v>
      </c>
      <c r="D35" s="24"/>
      <c r="E35" s="25"/>
    </row>
    <row r="36" spans="2:5" ht="15.75" x14ac:dyDescent="0.25">
      <c r="B36" s="26">
        <v>23</v>
      </c>
      <c r="C36" s="20" t="s">
        <v>65</v>
      </c>
      <c r="D36" s="27"/>
      <c r="E36" s="28"/>
    </row>
    <row r="37" spans="2:5" ht="15.75" x14ac:dyDescent="0.25">
      <c r="B37" s="22" t="s">
        <v>66</v>
      </c>
      <c r="C37" s="23"/>
      <c r="D37" s="29"/>
      <c r="E37" s="30"/>
    </row>
  </sheetData>
  <mergeCells count="4">
    <mergeCell ref="B2:E2"/>
    <mergeCell ref="B11:B12"/>
    <mergeCell ref="C11:C12"/>
    <mergeCell ref="D11:E11"/>
  </mergeCells>
  <printOptions horizontalCentered="1"/>
  <pageMargins left="0.70833330000000005" right="0.70833330000000005" top="0.74791660000000004" bottom="0.74791660000000004" header="0.3152778" footer="0.3152778"/>
  <pageSetup paperSize="14" scale="94" orientation="portrait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CASTRO L1</vt:lpstr>
      <vt:lpstr>1A-R</vt:lpstr>
      <vt:lpstr>'1A-R'!Área_de_impresión</vt:lpstr>
      <vt:lpstr>'Operador CASTRO L1'!Área_de_impresión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Jose  Sepulveda</cp:lastModifiedBy>
  <cp:lastPrinted>2018-06-05T21:37:29Z</cp:lastPrinted>
  <dcterms:created xsi:type="dcterms:W3CDTF">2014-10-27T12:32:12Z</dcterms:created>
  <dcterms:modified xsi:type="dcterms:W3CDTF">2018-06-29T20:08:46Z</dcterms:modified>
</cp:coreProperties>
</file>